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CE29B372-821A-4A9D-B21A-EE66DD7EDC00}" xr6:coauthVersionLast="47" xr6:coauthVersionMax="47" xr10:uidLastSave="{00000000-0000-0000-0000-000000000000}"/>
  <bookViews>
    <workbookView xWindow="-135" yWindow="1785" windowWidth="29235" windowHeight="11385" activeTab="4" xr2:uid="{00000000-000D-0000-FFFF-FFFF00000000}"/>
  </bookViews>
  <sheets>
    <sheet name="2017.11.29" sheetId="1" r:id="rId1"/>
    <sheet name="2017.12.21" sheetId="2" r:id="rId2"/>
    <sheet name="2018.1.12" sheetId="3" r:id="rId3"/>
    <sheet name="2018.3.20" sheetId="4" r:id="rId4"/>
    <sheet name="in total" sheetId="5" r:id="rId5"/>
    <sheet name="total_2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1" i="5" l="1"/>
  <c r="AB20" i="5"/>
  <c r="AB19" i="5"/>
  <c r="AB31" i="5"/>
  <c r="AB30" i="5"/>
  <c r="AB29" i="5"/>
  <c r="K5" i="5"/>
  <c r="AA30" i="7"/>
  <c r="AF30" i="7" s="1"/>
  <c r="AD31" i="7"/>
  <c r="AC28" i="7"/>
  <c r="AA21" i="7"/>
  <c r="AA17" i="7"/>
  <c r="AC19" i="7"/>
  <c r="AD20" i="7"/>
  <c r="T29" i="7"/>
  <c r="Z29" i="7" s="1"/>
  <c r="U29" i="7"/>
  <c r="AA29" i="7" s="1"/>
  <c r="V29" i="7"/>
  <c r="W29" i="7"/>
  <c r="X29" i="7"/>
  <c r="T30" i="7"/>
  <c r="Z30" i="7" s="1"/>
  <c r="U30" i="7"/>
  <c r="V30" i="7"/>
  <c r="W30" i="7"/>
  <c r="AC30" i="7" s="1"/>
  <c r="X30" i="7"/>
  <c r="AD30" i="7" s="1"/>
  <c r="T31" i="7"/>
  <c r="Z31" i="7" s="1"/>
  <c r="U31" i="7"/>
  <c r="AA31" i="7" s="1"/>
  <c r="V31" i="7"/>
  <c r="W31" i="7"/>
  <c r="AC31" i="7" s="1"/>
  <c r="X31" i="7"/>
  <c r="T32" i="7"/>
  <c r="U32" i="7"/>
  <c r="AA32" i="7" s="1"/>
  <c r="V32" i="7"/>
  <c r="W32" i="7"/>
  <c r="AC32" i="7" s="1"/>
  <c r="X32" i="7"/>
  <c r="AD32" i="7" s="1"/>
  <c r="U28" i="7"/>
  <c r="AA28" i="7" s="1"/>
  <c r="V28" i="7"/>
  <c r="W28" i="7"/>
  <c r="AC29" i="7" s="1"/>
  <c r="X28" i="7"/>
  <c r="AD29" i="7" s="1"/>
  <c r="T28" i="7"/>
  <c r="Z32" i="7" s="1"/>
  <c r="T18" i="7"/>
  <c r="Z18" i="7" s="1"/>
  <c r="U18" i="7"/>
  <c r="AA18" i="7" s="1"/>
  <c r="V18" i="7"/>
  <c r="W18" i="7"/>
  <c r="AC18" i="7" s="1"/>
  <c r="X18" i="7"/>
  <c r="AD18" i="7" s="1"/>
  <c r="T19" i="7"/>
  <c r="Z19" i="7" s="1"/>
  <c r="U19" i="7"/>
  <c r="AA19" i="7" s="1"/>
  <c r="V19" i="7"/>
  <c r="W19" i="7"/>
  <c r="X19" i="7"/>
  <c r="AD19" i="7" s="1"/>
  <c r="T20" i="7"/>
  <c r="Z20" i="7" s="1"/>
  <c r="U20" i="7"/>
  <c r="AA20" i="7" s="1"/>
  <c r="V20" i="7"/>
  <c r="W20" i="7"/>
  <c r="AC20" i="7" s="1"/>
  <c r="X20" i="7"/>
  <c r="T21" i="7"/>
  <c r="Z21" i="7" s="1"/>
  <c r="U21" i="7"/>
  <c r="V21" i="7"/>
  <c r="W21" i="7"/>
  <c r="AC21" i="7" s="1"/>
  <c r="X21" i="7"/>
  <c r="AD21" i="7" s="1"/>
  <c r="U17" i="7"/>
  <c r="V17" i="7"/>
  <c r="W17" i="7"/>
  <c r="AC17" i="7" s="1"/>
  <c r="X17" i="7"/>
  <c r="AD17" i="7" s="1"/>
  <c r="T17" i="7"/>
  <c r="Z17" i="7" s="1"/>
  <c r="AF17" i="7" l="1"/>
  <c r="AG18" i="7"/>
  <c r="AF18" i="7"/>
  <c r="AF21" i="7"/>
  <c r="AF19" i="7"/>
  <c r="AG19" i="7"/>
  <c r="AF29" i="7"/>
  <c r="AG29" i="7"/>
  <c r="AF31" i="7"/>
  <c r="AG31" i="7"/>
  <c r="AG32" i="7"/>
  <c r="AF32" i="7"/>
  <c r="AF20" i="7"/>
  <c r="AG20" i="7"/>
  <c r="Z28" i="7"/>
  <c r="AG17" i="7"/>
  <c r="AG21" i="7"/>
  <c r="AG30" i="7"/>
  <c r="AD28" i="7"/>
  <c r="AF28" i="7" s="1"/>
  <c r="J5" i="5"/>
  <c r="L5" i="5"/>
  <c r="M5" i="5"/>
  <c r="N5" i="5"/>
  <c r="J6" i="5"/>
  <c r="K6" i="5"/>
  <c r="L6" i="5"/>
  <c r="M6" i="5"/>
  <c r="N6" i="5"/>
  <c r="J7" i="5"/>
  <c r="J18" i="5" s="1"/>
  <c r="K7" i="5"/>
  <c r="K18" i="5" s="1"/>
  <c r="L7" i="5"/>
  <c r="L18" i="5" s="1"/>
  <c r="M7" i="5"/>
  <c r="M18" i="5" s="1"/>
  <c r="S18" i="5" s="1"/>
  <c r="N7" i="5"/>
  <c r="N18" i="5" s="1"/>
  <c r="J8" i="5"/>
  <c r="K8" i="5"/>
  <c r="L8" i="5"/>
  <c r="L19" i="5" s="1"/>
  <c r="M8" i="5"/>
  <c r="M19" i="5" s="1"/>
  <c r="N8" i="5"/>
  <c r="J9" i="5"/>
  <c r="K9" i="5"/>
  <c r="L9" i="5"/>
  <c r="L20" i="5" s="1"/>
  <c r="M9" i="5"/>
  <c r="M20" i="5" s="1"/>
  <c r="S20" i="5" s="1"/>
  <c r="N9" i="5"/>
  <c r="N20" i="5" s="1"/>
  <c r="T20" i="5" s="1"/>
  <c r="J10" i="5"/>
  <c r="J21" i="5" s="1"/>
  <c r="P21" i="5" s="1"/>
  <c r="K10" i="5"/>
  <c r="K21" i="5" s="1"/>
  <c r="L10" i="5"/>
  <c r="L21" i="5" s="1"/>
  <c r="M10" i="5"/>
  <c r="N10" i="5"/>
  <c r="N21" i="5" s="1"/>
  <c r="T21" i="5" s="1"/>
  <c r="J17" i="5"/>
  <c r="P17" i="5" s="1"/>
  <c r="M17" i="5"/>
  <c r="S17" i="5" s="1"/>
  <c r="N17" i="5"/>
  <c r="T17" i="5" s="1"/>
  <c r="J19" i="5"/>
  <c r="K19" i="5"/>
  <c r="N19" i="5"/>
  <c r="T19" i="5" s="1"/>
  <c r="J20" i="5"/>
  <c r="K20" i="5"/>
  <c r="M21" i="5"/>
  <c r="S21" i="5" s="1"/>
  <c r="Q18" i="5" l="1"/>
  <c r="Q19" i="5"/>
  <c r="P19" i="5"/>
  <c r="P18" i="5"/>
  <c r="Q20" i="5"/>
  <c r="AG28" i="7"/>
  <c r="S19" i="5"/>
  <c r="P20" i="5"/>
  <c r="Q21" i="5"/>
  <c r="T18" i="5"/>
  <c r="J28" i="5"/>
  <c r="P28" i="5" s="1"/>
  <c r="M28" i="5"/>
  <c r="S28" i="5" s="1"/>
  <c r="N28" i="5"/>
  <c r="T28" i="5" s="1"/>
  <c r="J29" i="5"/>
  <c r="P29" i="5" s="1"/>
  <c r="K29" i="5"/>
  <c r="Q29" i="5" s="1"/>
  <c r="M29" i="5"/>
  <c r="N29" i="5"/>
  <c r="J30" i="5"/>
  <c r="P30" i="5" s="1"/>
  <c r="K30" i="5"/>
  <c r="Q30" i="5" s="1"/>
  <c r="M30" i="5"/>
  <c r="N30" i="5"/>
  <c r="T30" i="5" s="1"/>
  <c r="J31" i="5"/>
  <c r="K31" i="5"/>
  <c r="M31" i="5"/>
  <c r="S31" i="5" s="1"/>
  <c r="N31" i="5"/>
  <c r="T31" i="5" s="1"/>
  <c r="J32" i="5"/>
  <c r="P32" i="5" s="1"/>
  <c r="K32" i="5"/>
  <c r="Q32" i="5" s="1"/>
  <c r="M32" i="5"/>
  <c r="N32" i="5"/>
  <c r="K28" i="5"/>
  <c r="Q28" i="5" s="1"/>
  <c r="M27" i="5"/>
  <c r="N27" i="5"/>
  <c r="J27" i="5"/>
  <c r="K17" i="5"/>
  <c r="Q17" i="5" s="1"/>
  <c r="M16" i="5"/>
  <c r="N16" i="5"/>
  <c r="J16" i="5"/>
  <c r="F61" i="3"/>
  <c r="E57" i="3"/>
  <c r="F57" i="3" s="1"/>
  <c r="E58" i="3"/>
  <c r="F58" i="3" s="1"/>
  <c r="E59" i="3"/>
  <c r="F59" i="3" s="1"/>
  <c r="E60" i="3"/>
  <c r="F60" i="3" s="1"/>
  <c r="E61" i="3"/>
  <c r="E56" i="3"/>
  <c r="F56" i="3" s="1"/>
  <c r="G56" i="3" l="1"/>
  <c r="W28" i="5"/>
  <c r="V28" i="5"/>
  <c r="Q31" i="5"/>
  <c r="T29" i="5"/>
  <c r="W20" i="5"/>
  <c r="V20" i="5"/>
  <c r="V30" i="5"/>
  <c r="W30" i="5"/>
  <c r="W18" i="5"/>
  <c r="V18" i="5"/>
  <c r="T32" i="5"/>
  <c r="W17" i="5"/>
  <c r="V17" i="5"/>
  <c r="S32" i="5"/>
  <c r="V32" i="5" s="1"/>
  <c r="P31" i="5"/>
  <c r="S29" i="5"/>
  <c r="V29" i="5"/>
  <c r="W29" i="5"/>
  <c r="W21" i="5"/>
  <c r="V21" i="5"/>
  <c r="S30" i="5"/>
  <c r="W19" i="5"/>
  <c r="V19" i="5"/>
  <c r="Q52" i="5"/>
  <c r="J62" i="5"/>
  <c r="Q62" i="5" s="1"/>
  <c r="K62" i="5"/>
  <c r="L62" i="5"/>
  <c r="M62" i="5"/>
  <c r="N62" i="5"/>
  <c r="J63" i="5"/>
  <c r="K63" i="5"/>
  <c r="L63" i="5"/>
  <c r="Q63" i="5" s="1"/>
  <c r="M63" i="5"/>
  <c r="N63" i="5"/>
  <c r="J64" i="5"/>
  <c r="Q64" i="5" s="1"/>
  <c r="K64" i="5"/>
  <c r="L64" i="5"/>
  <c r="M64" i="5"/>
  <c r="N64" i="5"/>
  <c r="J65" i="5"/>
  <c r="Q65" i="5" s="1"/>
  <c r="K65" i="5"/>
  <c r="L65" i="5"/>
  <c r="M65" i="5"/>
  <c r="N65" i="5"/>
  <c r="J66" i="5"/>
  <c r="K66" i="5"/>
  <c r="L66" i="5"/>
  <c r="Q66" i="5" s="1"/>
  <c r="M66" i="5"/>
  <c r="N66" i="5"/>
  <c r="K61" i="5"/>
  <c r="L61" i="5"/>
  <c r="M61" i="5"/>
  <c r="N61" i="5"/>
  <c r="J61" i="5"/>
  <c r="Q61" i="5" s="1"/>
  <c r="J51" i="5"/>
  <c r="Q51" i="5" s="1"/>
  <c r="K51" i="5"/>
  <c r="L51" i="5"/>
  <c r="M51" i="5"/>
  <c r="N51" i="5"/>
  <c r="J52" i="5"/>
  <c r="K52" i="5"/>
  <c r="L52" i="5"/>
  <c r="P52" i="5" s="1"/>
  <c r="M52" i="5"/>
  <c r="N52" i="5"/>
  <c r="J53" i="5"/>
  <c r="Q53" i="5" s="1"/>
  <c r="K53" i="5"/>
  <c r="L53" i="5"/>
  <c r="M53" i="5"/>
  <c r="N53" i="5"/>
  <c r="J54" i="5"/>
  <c r="Q54" i="5" s="1"/>
  <c r="K54" i="5"/>
  <c r="L54" i="5"/>
  <c r="M54" i="5"/>
  <c r="N54" i="5"/>
  <c r="J55" i="5"/>
  <c r="K55" i="5"/>
  <c r="L55" i="5"/>
  <c r="Q55" i="5" s="1"/>
  <c r="M55" i="5"/>
  <c r="N55" i="5"/>
  <c r="N50" i="5"/>
  <c r="K50" i="5"/>
  <c r="L50" i="5"/>
  <c r="M50" i="5"/>
  <c r="J50" i="5"/>
  <c r="P50" i="5" s="1"/>
  <c r="E59" i="4"/>
  <c r="F59" i="4" s="1"/>
  <c r="E60" i="4"/>
  <c r="F60" i="4" s="1"/>
  <c r="E61" i="4"/>
  <c r="F61" i="4" s="1"/>
  <c r="E62" i="4"/>
  <c r="F62" i="4" s="1"/>
  <c r="E63" i="4"/>
  <c r="F63" i="4" s="1"/>
  <c r="E64" i="4"/>
  <c r="F64" i="4" s="1"/>
  <c r="E65" i="4"/>
  <c r="F65" i="4" s="1"/>
  <c r="E66" i="4"/>
  <c r="F66" i="4" s="1"/>
  <c r="E67" i="4"/>
  <c r="F67" i="4" s="1"/>
  <c r="E68" i="4"/>
  <c r="F68" i="4" s="1"/>
  <c r="E69" i="4"/>
  <c r="F69" i="4" s="1"/>
  <c r="E58" i="4"/>
  <c r="F58" i="4" s="1"/>
  <c r="E43" i="4"/>
  <c r="F43" i="4" s="1"/>
  <c r="E44" i="4"/>
  <c r="F44" i="4" s="1"/>
  <c r="E45" i="4"/>
  <c r="F45" i="4" s="1"/>
  <c r="E46" i="4"/>
  <c r="F46" i="4" s="1"/>
  <c r="E47" i="4"/>
  <c r="F47" i="4" s="1"/>
  <c r="E48" i="4"/>
  <c r="F48" i="4" s="1"/>
  <c r="E49" i="4"/>
  <c r="F49" i="4" s="1"/>
  <c r="E50" i="4"/>
  <c r="F50" i="4" s="1"/>
  <c r="E51" i="4"/>
  <c r="F51" i="4" s="1"/>
  <c r="E52" i="4"/>
  <c r="F52" i="4" s="1"/>
  <c r="E53" i="4"/>
  <c r="F53" i="4" s="1"/>
  <c r="E42" i="4"/>
  <c r="F42" i="4" s="1"/>
  <c r="E23" i="4"/>
  <c r="F23" i="4" s="1"/>
  <c r="E24" i="4"/>
  <c r="F24" i="4" s="1"/>
  <c r="E25" i="4"/>
  <c r="F25" i="4" s="1"/>
  <c r="E26" i="4"/>
  <c r="F26" i="4" s="1"/>
  <c r="E27" i="4"/>
  <c r="F27" i="4" s="1"/>
  <c r="E28" i="4"/>
  <c r="F28" i="4" s="1"/>
  <c r="E29" i="4"/>
  <c r="F29" i="4" s="1"/>
  <c r="E30" i="4"/>
  <c r="F30" i="4" s="1"/>
  <c r="E31" i="4"/>
  <c r="F31" i="4" s="1"/>
  <c r="E32" i="4"/>
  <c r="F32" i="4" s="1"/>
  <c r="E33" i="4"/>
  <c r="F33" i="4" s="1"/>
  <c r="E22" i="4"/>
  <c r="F22" i="4" s="1"/>
  <c r="E4" i="4"/>
  <c r="F4" i="4" s="1"/>
  <c r="G4" i="4" s="1"/>
  <c r="E5" i="4"/>
  <c r="F5" i="4" s="1"/>
  <c r="E6" i="4"/>
  <c r="F6" i="4" s="1"/>
  <c r="E7" i="4"/>
  <c r="F7" i="4" s="1"/>
  <c r="E8" i="4"/>
  <c r="F8" i="4" s="1"/>
  <c r="E9" i="4"/>
  <c r="F9" i="4" s="1"/>
  <c r="G9" i="4" s="1"/>
  <c r="E10" i="4"/>
  <c r="F10" i="4" s="1"/>
  <c r="G10" i="4" s="1"/>
  <c r="E11" i="4"/>
  <c r="F11" i="4" s="1"/>
  <c r="E12" i="4"/>
  <c r="F12" i="4" s="1"/>
  <c r="E13" i="4"/>
  <c r="F13" i="4" s="1"/>
  <c r="E14" i="4"/>
  <c r="F14" i="4" s="1"/>
  <c r="E3" i="4"/>
  <c r="F3" i="4" s="1"/>
  <c r="G3" i="4" s="1"/>
  <c r="F39" i="3"/>
  <c r="G39" i="3" s="1"/>
  <c r="E40" i="3"/>
  <c r="F40" i="3" s="1"/>
  <c r="E41" i="3"/>
  <c r="F41" i="3" s="1"/>
  <c r="E42" i="3"/>
  <c r="F42" i="3" s="1"/>
  <c r="E43" i="3"/>
  <c r="F43" i="3" s="1"/>
  <c r="E44" i="3"/>
  <c r="F44" i="3" s="1"/>
  <c r="E39" i="3"/>
  <c r="E17" i="3"/>
  <c r="F17" i="3"/>
  <c r="F19" i="3"/>
  <c r="F20" i="3"/>
  <c r="F21" i="3"/>
  <c r="E18" i="3"/>
  <c r="F18" i="3" s="1"/>
  <c r="E19" i="3"/>
  <c r="E20" i="3"/>
  <c r="E21" i="3"/>
  <c r="E34" i="3"/>
  <c r="F34" i="3" s="1"/>
  <c r="E33" i="3"/>
  <c r="F33" i="3" s="1"/>
  <c r="E32" i="3"/>
  <c r="F32" i="3" s="1"/>
  <c r="E31" i="3"/>
  <c r="F31" i="3" s="1"/>
  <c r="E30" i="3"/>
  <c r="F30" i="3" s="1"/>
  <c r="E29" i="3"/>
  <c r="F29" i="3" s="1"/>
  <c r="E16" i="3"/>
  <c r="F16" i="3" s="1"/>
  <c r="E8" i="3"/>
  <c r="F8" i="3" s="1"/>
  <c r="E7" i="3"/>
  <c r="F7" i="3" s="1"/>
  <c r="E6" i="3"/>
  <c r="F6" i="3" s="1"/>
  <c r="E5" i="3"/>
  <c r="F5" i="3" s="1"/>
  <c r="E4" i="3"/>
  <c r="F4" i="3" s="1"/>
  <c r="E3" i="3"/>
  <c r="F3" i="3" s="1"/>
  <c r="G3" i="3" s="1"/>
  <c r="E34" i="2"/>
  <c r="F34" i="2" s="1"/>
  <c r="F33" i="2"/>
  <c r="E33" i="2"/>
  <c r="E32" i="2"/>
  <c r="F32" i="2" s="1"/>
  <c r="E31" i="2"/>
  <c r="F31" i="2" s="1"/>
  <c r="E30" i="2"/>
  <c r="F30" i="2" s="1"/>
  <c r="E29" i="2"/>
  <c r="F29" i="2" s="1"/>
  <c r="E21" i="2"/>
  <c r="F21" i="2" s="1"/>
  <c r="E20" i="2"/>
  <c r="F20" i="2" s="1"/>
  <c r="E19" i="2"/>
  <c r="F19" i="2" s="1"/>
  <c r="E18" i="2"/>
  <c r="F18" i="2" s="1"/>
  <c r="E17" i="2"/>
  <c r="F17" i="2" s="1"/>
  <c r="E16" i="2"/>
  <c r="F16" i="2" s="1"/>
  <c r="G16" i="2" s="1"/>
  <c r="E4" i="2"/>
  <c r="F4" i="2" s="1"/>
  <c r="E5" i="2"/>
  <c r="F5" i="2" s="1"/>
  <c r="E6" i="2"/>
  <c r="F6" i="2" s="1"/>
  <c r="E7" i="2"/>
  <c r="F7" i="2" s="1"/>
  <c r="E8" i="2"/>
  <c r="F8" i="2" s="1"/>
  <c r="E3" i="2"/>
  <c r="F3" i="2" s="1"/>
  <c r="G3" i="2" s="1"/>
  <c r="E34" i="1"/>
  <c r="F34" i="1" s="1"/>
  <c r="E33" i="1"/>
  <c r="F33" i="1" s="1"/>
  <c r="E32" i="1"/>
  <c r="F32" i="1" s="1"/>
  <c r="E31" i="1"/>
  <c r="F31" i="1" s="1"/>
  <c r="E30" i="1"/>
  <c r="F30" i="1" s="1"/>
  <c r="E29" i="1"/>
  <c r="F29" i="1" s="1"/>
  <c r="E21" i="1"/>
  <c r="F21" i="1" s="1"/>
  <c r="E20" i="1"/>
  <c r="F20" i="1" s="1"/>
  <c r="E19" i="1"/>
  <c r="F19" i="1" s="1"/>
  <c r="E18" i="1"/>
  <c r="F18" i="1" s="1"/>
  <c r="E17" i="1"/>
  <c r="F17" i="1" s="1"/>
  <c r="E16" i="1"/>
  <c r="F16" i="1" s="1"/>
  <c r="E4" i="1"/>
  <c r="F4" i="1" s="1"/>
  <c r="G4" i="1" s="1"/>
  <c r="E5" i="1"/>
  <c r="F5" i="1" s="1"/>
  <c r="E6" i="1"/>
  <c r="F6" i="1" s="1"/>
  <c r="E7" i="1"/>
  <c r="F7" i="1" s="1"/>
  <c r="E8" i="1"/>
  <c r="F8" i="1" s="1"/>
  <c r="E3" i="1"/>
  <c r="F3" i="1" s="1"/>
  <c r="G3" i="1" s="1"/>
  <c r="G21" i="2" l="1"/>
  <c r="G29" i="4"/>
  <c r="G59" i="4"/>
  <c r="G22" i="4"/>
  <c r="G48" i="4"/>
  <c r="G8" i="1"/>
  <c r="G30" i="1"/>
  <c r="G14" i="4"/>
  <c r="G33" i="4" s="1"/>
  <c r="G7" i="1"/>
  <c r="G13" i="4"/>
  <c r="G52" i="4" s="1"/>
  <c r="G32" i="4"/>
  <c r="G43" i="4"/>
  <c r="G29" i="1"/>
  <c r="G29" i="2"/>
  <c r="G64" i="4"/>
  <c r="G31" i="1"/>
  <c r="G7" i="4"/>
  <c r="G46" i="4" s="1"/>
  <c r="G26" i="4"/>
  <c r="G6" i="1"/>
  <c r="G19" i="1"/>
  <c r="G32" i="1"/>
  <c r="G19" i="2"/>
  <c r="G32" i="2"/>
  <c r="G12" i="4"/>
  <c r="G51" i="4" s="1"/>
  <c r="G6" i="4"/>
  <c r="G45" i="4" s="1"/>
  <c r="G31" i="4"/>
  <c r="G25" i="4"/>
  <c r="G67" i="4"/>
  <c r="G23" i="4"/>
  <c r="G49" i="4"/>
  <c r="G65" i="4"/>
  <c r="G16" i="1"/>
  <c r="G34" i="2"/>
  <c r="G28" i="4"/>
  <c r="G42" i="4"/>
  <c r="G58" i="4"/>
  <c r="G17" i="1"/>
  <c r="G8" i="4"/>
  <c r="G63" i="4" s="1"/>
  <c r="G27" i="4"/>
  <c r="G69" i="4"/>
  <c r="G5" i="1"/>
  <c r="G18" i="1" s="1"/>
  <c r="G40" i="3"/>
  <c r="G11" i="4"/>
  <c r="G30" i="4" s="1"/>
  <c r="G5" i="4"/>
  <c r="G44" i="4" s="1"/>
  <c r="G66" i="4"/>
  <c r="G60" i="4"/>
  <c r="P61" i="5"/>
  <c r="Q50" i="5"/>
  <c r="P66" i="5"/>
  <c r="W32" i="5"/>
  <c r="P65" i="5"/>
  <c r="P54" i="5"/>
  <c r="V31" i="5"/>
  <c r="W31" i="5"/>
  <c r="P55" i="5"/>
  <c r="P64" i="5"/>
  <c r="P53" i="5"/>
  <c r="P63" i="5"/>
  <c r="P62" i="5"/>
  <c r="P51" i="5"/>
  <c r="L32" i="5"/>
  <c r="L31" i="5"/>
  <c r="L17" i="5"/>
  <c r="L28" i="5"/>
  <c r="L30" i="5"/>
  <c r="L29" i="5"/>
  <c r="G7" i="3"/>
  <c r="G60" i="3" s="1"/>
  <c r="G5" i="3"/>
  <c r="G41" i="3" s="1"/>
  <c r="G8" i="3"/>
  <c r="G44" i="3" s="1"/>
  <c r="G6" i="3"/>
  <c r="G42" i="3" s="1"/>
  <c r="G4" i="3"/>
  <c r="G18" i="3"/>
  <c r="G16" i="3"/>
  <c r="G29" i="3"/>
  <c r="G8" i="2"/>
  <c r="G5" i="2"/>
  <c r="G6" i="2"/>
  <c r="G7" i="2"/>
  <c r="G20" i="2" s="1"/>
  <c r="G4" i="2"/>
  <c r="G33" i="2" l="1"/>
  <c r="G21" i="3"/>
  <c r="G61" i="4"/>
  <c r="G20" i="1"/>
  <c r="G33" i="1"/>
  <c r="G62" i="4"/>
  <c r="G24" i="4"/>
  <c r="G47" i="4"/>
  <c r="G53" i="4"/>
  <c r="G17" i="2"/>
  <c r="G30" i="2"/>
  <c r="G31" i="3"/>
  <c r="G58" i="3"/>
  <c r="G34" i="1"/>
  <c r="G21" i="1"/>
  <c r="G18" i="2"/>
  <c r="G31" i="2"/>
  <c r="G30" i="3"/>
  <c r="G57" i="3"/>
  <c r="G50" i="4"/>
  <c r="G43" i="3"/>
  <c r="G33" i="3"/>
  <c r="G20" i="3"/>
  <c r="G17" i="3"/>
  <c r="G68" i="4"/>
  <c r="G32" i="3"/>
  <c r="G59" i="3"/>
  <c r="G34" i="3"/>
  <c r="G61" i="3"/>
  <c r="G19" i="3"/>
</calcChain>
</file>

<file path=xl/sharedStrings.xml><?xml version="1.0" encoding="utf-8"?>
<sst xmlns="http://schemas.openxmlformats.org/spreadsheetml/2006/main" count="617" uniqueCount="40">
  <si>
    <t>GAPDH</t>
  </si>
  <si>
    <t>mean</t>
  </si>
  <si>
    <t>min</t>
  </si>
  <si>
    <t>max</t>
  </si>
  <si>
    <t>area</t>
  </si>
  <si>
    <t>percent</t>
  </si>
  <si>
    <t>GAPDH (peaks)</t>
  </si>
  <si>
    <t>Cx43 (30s)</t>
  </si>
  <si>
    <t>Cx43_30s (peaks)</t>
  </si>
  <si>
    <t>hDlg (peaks)</t>
  </si>
  <si>
    <t>hDlg</t>
  </si>
  <si>
    <t>mock</t>
  </si>
  <si>
    <t>0h</t>
  </si>
  <si>
    <t>4h</t>
  </si>
  <si>
    <t>8h</t>
  </si>
  <si>
    <t>16h</t>
  </si>
  <si>
    <t>24h</t>
  </si>
  <si>
    <t>Cx43 (1min)</t>
  </si>
  <si>
    <t>Cx43_1min (peaks)</t>
  </si>
  <si>
    <t>new</t>
  </si>
  <si>
    <t>Cx43 (5min)</t>
  </si>
  <si>
    <t>Cx43_5min (peaks)</t>
  </si>
  <si>
    <t>Cx43_30s</t>
  </si>
  <si>
    <t>Cx43_1min</t>
  </si>
  <si>
    <t>intensity</t>
  </si>
  <si>
    <t>background</t>
  </si>
  <si>
    <t>real</t>
  </si>
  <si>
    <t>Cx43</t>
  </si>
  <si>
    <t>2h</t>
  </si>
  <si>
    <t>2017.11.29</t>
  </si>
  <si>
    <t>2018.1.12</t>
  </si>
  <si>
    <t>2018.3.20</t>
  </si>
  <si>
    <t>2017.12.21</t>
  </si>
  <si>
    <t>raw data</t>
  </si>
  <si>
    <t>wound</t>
  </si>
  <si>
    <t>raw data percentage</t>
  </si>
  <si>
    <t>2017.11.19</t>
  </si>
  <si>
    <t>average</t>
  </si>
  <si>
    <t>std</t>
  </si>
  <si>
    <t>t-test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</si>
</sst>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 total'!$Z$16</c:f>
              <c:strCache>
                <c:ptCount val="1"/>
                <c:pt idx="0">
                  <c:v>hDlg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'in total'!$W$17:$W$21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0.15949017759467246</c:v>
                  </c:pt>
                  <c:pt idx="2">
                    <c:v>0.14089720306233561</c:v>
                  </c:pt>
                  <c:pt idx="3">
                    <c:v>9.8457779844975182E-2</c:v>
                  </c:pt>
                  <c:pt idx="4">
                    <c:v>0.19194257574040002</c:v>
                  </c:pt>
                </c:numCache>
              </c:numRef>
            </c:plus>
            <c:minus>
              <c:numRef>
                <c:f>'in total'!$W$17:$W$21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0.15949017759467246</c:v>
                  </c:pt>
                  <c:pt idx="2">
                    <c:v>0.14089720306233561</c:v>
                  </c:pt>
                  <c:pt idx="3">
                    <c:v>9.8457779844975182E-2</c:v>
                  </c:pt>
                  <c:pt idx="4">
                    <c:v>0.19194257574040002</c:v>
                  </c:pt>
                </c:numCache>
              </c:numRef>
            </c:minus>
          </c:errBars>
          <c:cat>
            <c:strRef>
              <c:f>'in total'!$Y$17:$Y$21</c:f>
              <c:strCache>
                <c:ptCount val="5"/>
                <c:pt idx="0">
                  <c:v>0h</c:v>
                </c:pt>
                <c:pt idx="1">
                  <c:v>4h</c:v>
                </c:pt>
                <c:pt idx="2">
                  <c:v>8h</c:v>
                </c:pt>
                <c:pt idx="3">
                  <c:v>16h</c:v>
                </c:pt>
                <c:pt idx="4">
                  <c:v>24h</c:v>
                </c:pt>
              </c:strCache>
            </c:strRef>
          </c:cat>
          <c:val>
            <c:numRef>
              <c:f>'in total'!$Z$17:$Z$21</c:f>
              <c:numCache>
                <c:formatCode>General</c:formatCode>
                <c:ptCount val="5"/>
                <c:pt idx="0">
                  <c:v>1</c:v>
                </c:pt>
                <c:pt idx="1">
                  <c:v>0.75249781846010444</c:v>
                </c:pt>
                <c:pt idx="2">
                  <c:v>0.67363069885171845</c:v>
                </c:pt>
                <c:pt idx="3">
                  <c:v>0.9396463898392664</c:v>
                </c:pt>
                <c:pt idx="4">
                  <c:v>0.942708197102752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50-4BEA-91E1-7DE23BF78B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076800"/>
        <c:axId val="80344192"/>
      </c:barChart>
      <c:catAx>
        <c:axId val="80076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80344192"/>
        <c:crosses val="autoZero"/>
        <c:auto val="1"/>
        <c:lblAlgn val="ctr"/>
        <c:lblOffset val="100"/>
        <c:noMultiLvlLbl val="0"/>
      </c:catAx>
      <c:valAx>
        <c:axId val="803441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800768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 total'!$Z$27</c:f>
              <c:strCache>
                <c:ptCount val="1"/>
                <c:pt idx="0">
                  <c:v>Cx43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'in total'!$W$28:$W$32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0.160528526023586</c:v>
                  </c:pt>
                  <c:pt idx="2">
                    <c:v>0.2595660329443002</c:v>
                  </c:pt>
                  <c:pt idx="3">
                    <c:v>0.47236997461157948</c:v>
                  </c:pt>
                  <c:pt idx="4">
                    <c:v>0.36976276708099381</c:v>
                  </c:pt>
                </c:numCache>
              </c:numRef>
            </c:plus>
            <c:minus>
              <c:numRef>
                <c:f>'in total'!$W$28:$W$32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0.160528526023586</c:v>
                  </c:pt>
                  <c:pt idx="2">
                    <c:v>0.2595660329443002</c:v>
                  </c:pt>
                  <c:pt idx="3">
                    <c:v>0.47236997461157948</c:v>
                  </c:pt>
                  <c:pt idx="4">
                    <c:v>0.36976276708099381</c:v>
                  </c:pt>
                </c:numCache>
              </c:numRef>
            </c:minus>
          </c:errBars>
          <c:cat>
            <c:strRef>
              <c:f>'in total'!$Y$28:$Y$32</c:f>
              <c:strCache>
                <c:ptCount val="5"/>
                <c:pt idx="0">
                  <c:v>0h</c:v>
                </c:pt>
                <c:pt idx="1">
                  <c:v>4h</c:v>
                </c:pt>
                <c:pt idx="2">
                  <c:v>8h</c:v>
                </c:pt>
                <c:pt idx="3">
                  <c:v>16h</c:v>
                </c:pt>
                <c:pt idx="4">
                  <c:v>24h</c:v>
                </c:pt>
              </c:strCache>
            </c:strRef>
          </c:cat>
          <c:val>
            <c:numRef>
              <c:f>'in total'!$Z$28:$Z$32</c:f>
              <c:numCache>
                <c:formatCode>General</c:formatCode>
                <c:ptCount val="5"/>
                <c:pt idx="0">
                  <c:v>1</c:v>
                </c:pt>
                <c:pt idx="1">
                  <c:v>0.71842857565905172</c:v>
                </c:pt>
                <c:pt idx="2">
                  <c:v>0.90254277769464508</c:v>
                </c:pt>
                <c:pt idx="3">
                  <c:v>1.7909264497242667</c:v>
                </c:pt>
                <c:pt idx="4">
                  <c:v>1.6374519956670426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2C-42F4-A885-B63EA02B8F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313408"/>
        <c:axId val="83314944"/>
      </c:barChart>
      <c:catAx>
        <c:axId val="833134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3314944"/>
        <c:crosses val="autoZero"/>
        <c:auto val="1"/>
        <c:lblAlgn val="ctr"/>
        <c:lblOffset val="100"/>
        <c:noMultiLvlLbl val="0"/>
      </c:catAx>
      <c:valAx>
        <c:axId val="833149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833134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total_2!$AJ$16</c:f>
              <c:strCache>
                <c:ptCount val="1"/>
                <c:pt idx="0">
                  <c:v>hDlg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total_2!$AG$17:$AG$21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0.1632844757375381</c:v>
                  </c:pt>
                  <c:pt idx="2">
                    <c:v>8.5544057327799516E-2</c:v>
                  </c:pt>
                  <c:pt idx="3">
                    <c:v>7.0134768401308473E-2</c:v>
                  </c:pt>
                  <c:pt idx="4">
                    <c:v>0.16501675783010114</c:v>
                  </c:pt>
                </c:numCache>
              </c:numRef>
            </c:plus>
            <c:minus>
              <c:numRef>
                <c:f>total_2!$AG$17:$AG$21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0.1632844757375381</c:v>
                  </c:pt>
                  <c:pt idx="2">
                    <c:v>8.5544057327799516E-2</c:v>
                  </c:pt>
                  <c:pt idx="3">
                    <c:v>7.0134768401308473E-2</c:v>
                  </c:pt>
                  <c:pt idx="4">
                    <c:v>0.16501675783010114</c:v>
                  </c:pt>
                </c:numCache>
              </c:numRef>
            </c:minus>
          </c:errBars>
          <c:cat>
            <c:strRef>
              <c:f>total_2!$AI$17:$AI$21</c:f>
              <c:strCache>
                <c:ptCount val="5"/>
                <c:pt idx="0">
                  <c:v>0h</c:v>
                </c:pt>
                <c:pt idx="1">
                  <c:v>4h</c:v>
                </c:pt>
                <c:pt idx="2">
                  <c:v>8h</c:v>
                </c:pt>
                <c:pt idx="3">
                  <c:v>16h</c:v>
                </c:pt>
                <c:pt idx="4">
                  <c:v>24h</c:v>
                </c:pt>
              </c:strCache>
            </c:strRef>
          </c:cat>
          <c:val>
            <c:numRef>
              <c:f>total_2!$AJ$17:$AJ$21</c:f>
              <c:numCache>
                <c:formatCode>General</c:formatCode>
                <c:ptCount val="5"/>
                <c:pt idx="0">
                  <c:v>1</c:v>
                </c:pt>
                <c:pt idx="1">
                  <c:v>0.69368149718270777</c:v>
                </c:pt>
                <c:pt idx="2">
                  <c:v>0.64140683122969144</c:v>
                </c:pt>
                <c:pt idx="3">
                  <c:v>0.91249582852651479</c:v>
                </c:pt>
                <c:pt idx="4">
                  <c:v>0.86262975291630595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A4-4317-886A-370BD24269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299904"/>
        <c:axId val="78301440"/>
      </c:barChart>
      <c:catAx>
        <c:axId val="78299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8301440"/>
        <c:crosses val="autoZero"/>
        <c:auto val="1"/>
        <c:lblAlgn val="ctr"/>
        <c:lblOffset val="100"/>
        <c:noMultiLvlLbl val="0"/>
      </c:catAx>
      <c:valAx>
        <c:axId val="78301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82999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total_2!$AJ$27</c:f>
              <c:strCache>
                <c:ptCount val="1"/>
                <c:pt idx="0">
                  <c:v>Cx43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total_2!$AG$28:$AG$32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0.13360917629665156</c:v>
                  </c:pt>
                  <c:pt idx="2">
                    <c:v>0.17082061725512221</c:v>
                  </c:pt>
                  <c:pt idx="3">
                    <c:v>0.35208931330983934</c:v>
                  </c:pt>
                  <c:pt idx="4">
                    <c:v>0.38623001871154378</c:v>
                  </c:pt>
                </c:numCache>
              </c:numRef>
            </c:plus>
            <c:minus>
              <c:numRef>
                <c:f>total_2!$AG$28:$AG$32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0.13360917629665156</c:v>
                  </c:pt>
                  <c:pt idx="2">
                    <c:v>0.17082061725512221</c:v>
                  </c:pt>
                  <c:pt idx="3">
                    <c:v>0.35208931330983934</c:v>
                  </c:pt>
                  <c:pt idx="4">
                    <c:v>0.38623001871154378</c:v>
                  </c:pt>
                </c:numCache>
              </c:numRef>
            </c:minus>
          </c:errBars>
          <c:cat>
            <c:strRef>
              <c:f>total_2!$AI$28:$AI$32</c:f>
              <c:strCache>
                <c:ptCount val="5"/>
                <c:pt idx="0">
                  <c:v>0h</c:v>
                </c:pt>
                <c:pt idx="1">
                  <c:v>4h</c:v>
                </c:pt>
                <c:pt idx="2">
                  <c:v>8h</c:v>
                </c:pt>
                <c:pt idx="3">
                  <c:v>16h</c:v>
                </c:pt>
                <c:pt idx="4">
                  <c:v>24h</c:v>
                </c:pt>
              </c:strCache>
            </c:strRef>
          </c:cat>
          <c:val>
            <c:numRef>
              <c:f>total_2!$AJ$28:$AJ$32</c:f>
              <c:numCache>
                <c:formatCode>General</c:formatCode>
                <c:ptCount val="5"/>
                <c:pt idx="0">
                  <c:v>1</c:v>
                </c:pt>
                <c:pt idx="1">
                  <c:v>0.66788805518236971</c:v>
                </c:pt>
                <c:pt idx="2">
                  <c:v>0.80147853745901354</c:v>
                </c:pt>
                <c:pt idx="3">
                  <c:v>1.5147792614121165</c:v>
                </c:pt>
                <c:pt idx="4">
                  <c:v>1.4888107372520079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944-9ED3-EFC580B7ED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185792"/>
        <c:axId val="78241152"/>
      </c:barChart>
      <c:catAx>
        <c:axId val="5718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8241152"/>
        <c:crosses val="autoZero"/>
        <c:auto val="1"/>
        <c:lblAlgn val="ctr"/>
        <c:lblOffset val="100"/>
        <c:noMultiLvlLbl val="0"/>
      </c:catAx>
      <c:valAx>
        <c:axId val="78241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71857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371475</xdr:colOff>
      <xdr:row>1</xdr:row>
      <xdr:rowOff>42862</xdr:rowOff>
    </xdr:from>
    <xdr:to>
      <xdr:col>35</xdr:col>
      <xdr:colOff>66675</xdr:colOff>
      <xdr:row>15</xdr:row>
      <xdr:rowOff>119062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476250</xdr:colOff>
      <xdr:row>0</xdr:row>
      <xdr:rowOff>119062</xdr:rowOff>
    </xdr:from>
    <xdr:to>
      <xdr:col>26</xdr:col>
      <xdr:colOff>171450</xdr:colOff>
      <xdr:row>15</xdr:row>
      <xdr:rowOff>4762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419100</xdr:colOff>
      <xdr:row>22</xdr:row>
      <xdr:rowOff>90487</xdr:rowOff>
    </xdr:from>
    <xdr:to>
      <xdr:col>36</xdr:col>
      <xdr:colOff>114300</xdr:colOff>
      <xdr:row>36</xdr:row>
      <xdr:rowOff>166687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285750</xdr:colOff>
      <xdr:row>5</xdr:row>
      <xdr:rowOff>128587</xdr:rowOff>
    </xdr:from>
    <xdr:to>
      <xdr:col>38</xdr:col>
      <xdr:colOff>590550</xdr:colOff>
      <xdr:row>20</xdr:row>
      <xdr:rowOff>14287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4"/>
  <sheetViews>
    <sheetView topLeftCell="A34" workbookViewId="0">
      <selection activeCell="U47" sqref="U47:U52"/>
    </sheetView>
  </sheetViews>
  <sheetFormatPr defaultRowHeight="15" x14ac:dyDescent="0.25"/>
  <sheetData>
    <row r="1" spans="1:21" x14ac:dyDescent="0.25">
      <c r="B1" t="s">
        <v>0</v>
      </c>
      <c r="O1" t="s">
        <v>0</v>
      </c>
      <c r="T1" t="s">
        <v>6</v>
      </c>
    </row>
    <row r="2" spans="1:21" x14ac:dyDescent="0.25">
      <c r="B2" t="s">
        <v>24</v>
      </c>
      <c r="C2" t="s">
        <v>25</v>
      </c>
      <c r="E2" t="s">
        <v>1</v>
      </c>
      <c r="F2" t="s">
        <v>26</v>
      </c>
      <c r="N2" t="s">
        <v>4</v>
      </c>
      <c r="O2" t="s">
        <v>1</v>
      </c>
      <c r="P2" t="s">
        <v>2</v>
      </c>
      <c r="Q2" t="s">
        <v>3</v>
      </c>
      <c r="T2" t="s">
        <v>4</v>
      </c>
      <c r="U2" t="s">
        <v>5</v>
      </c>
    </row>
    <row r="3" spans="1:21" x14ac:dyDescent="0.25">
      <c r="A3" t="s">
        <v>11</v>
      </c>
      <c r="B3">
        <v>154.124</v>
      </c>
      <c r="C3">
        <v>6.47</v>
      </c>
      <c r="D3">
        <v>6.5679999999999996</v>
      </c>
      <c r="E3">
        <f>AVERAGE(C3:D3)</f>
        <v>6.5190000000000001</v>
      </c>
      <c r="F3">
        <f>B3-E3</f>
        <v>147.60499999999999</v>
      </c>
      <c r="G3">
        <f>F3/$F$3</f>
        <v>1</v>
      </c>
      <c r="M3">
        <v>1</v>
      </c>
      <c r="N3">
        <v>7.0000000000000001E-3</v>
      </c>
      <c r="O3">
        <v>154.124</v>
      </c>
      <c r="P3">
        <v>6.7350000000000003</v>
      </c>
      <c r="Q3">
        <v>203.13200000000001</v>
      </c>
      <c r="S3">
        <v>1</v>
      </c>
      <c r="T3">
        <v>25739.518</v>
      </c>
      <c r="U3">
        <v>17.469000000000001</v>
      </c>
    </row>
    <row r="4" spans="1:21" x14ac:dyDescent="0.25">
      <c r="A4" t="s">
        <v>12</v>
      </c>
      <c r="B4">
        <v>138.23599999999999</v>
      </c>
      <c r="C4">
        <v>5.6559999999999997</v>
      </c>
      <c r="D4">
        <v>6.2190000000000003</v>
      </c>
      <c r="E4">
        <f t="shared" ref="E4:E8" si="0">AVERAGE(C4:D4)</f>
        <v>5.9375</v>
      </c>
      <c r="F4">
        <f t="shared" ref="F4:F8" si="1">B4-E4</f>
        <v>132.29849999999999</v>
      </c>
      <c r="G4">
        <f t="shared" ref="G4:G8" si="2">F4/$F$3</f>
        <v>0.89630093831509772</v>
      </c>
      <c r="M4">
        <v>2</v>
      </c>
      <c r="N4">
        <v>7.0000000000000001E-3</v>
      </c>
      <c r="O4">
        <v>6.47</v>
      </c>
      <c r="P4">
        <v>3.5870000000000002</v>
      </c>
      <c r="Q4">
        <v>17.745000000000001</v>
      </c>
      <c r="S4">
        <v>2</v>
      </c>
      <c r="T4">
        <v>22490.174999999999</v>
      </c>
      <c r="U4">
        <v>15.263999999999999</v>
      </c>
    </row>
    <row r="5" spans="1:21" x14ac:dyDescent="0.25">
      <c r="A5" t="s">
        <v>13</v>
      </c>
      <c r="B5">
        <v>135.75</v>
      </c>
      <c r="C5">
        <v>6.69</v>
      </c>
      <c r="D5">
        <v>6.7389999999999999</v>
      </c>
      <c r="E5">
        <f t="shared" si="0"/>
        <v>6.7145000000000001</v>
      </c>
      <c r="F5">
        <f t="shared" si="1"/>
        <v>129.03550000000001</v>
      </c>
      <c r="G5">
        <f t="shared" si="2"/>
        <v>0.87419464110294387</v>
      </c>
      <c r="M5">
        <v>3</v>
      </c>
      <c r="N5">
        <v>7.0000000000000001E-3</v>
      </c>
      <c r="O5">
        <v>6.5679999999999996</v>
      </c>
      <c r="P5">
        <v>3.1320000000000001</v>
      </c>
      <c r="Q5">
        <v>9.4339999999999993</v>
      </c>
      <c r="S5">
        <v>3</v>
      </c>
      <c r="T5">
        <v>27235.781999999999</v>
      </c>
      <c r="U5">
        <v>18.484999999999999</v>
      </c>
    </row>
    <row r="6" spans="1:21" x14ac:dyDescent="0.25">
      <c r="A6" t="s">
        <v>14</v>
      </c>
      <c r="B6">
        <v>128.45699999999999</v>
      </c>
      <c r="C6">
        <v>6.46</v>
      </c>
      <c r="D6">
        <v>6.0880000000000001</v>
      </c>
      <c r="E6">
        <f t="shared" si="0"/>
        <v>6.274</v>
      </c>
      <c r="F6">
        <f t="shared" si="1"/>
        <v>122.18299999999999</v>
      </c>
      <c r="G6">
        <f t="shared" si="2"/>
        <v>0.82777006198976999</v>
      </c>
      <c r="M6">
        <v>4</v>
      </c>
      <c r="N6">
        <v>7.0000000000000001E-3</v>
      </c>
      <c r="O6">
        <v>138.23599999999999</v>
      </c>
      <c r="P6">
        <v>4.141</v>
      </c>
      <c r="Q6">
        <v>203.13200000000001</v>
      </c>
      <c r="S6">
        <v>4</v>
      </c>
      <c r="T6">
        <v>24872.710999999999</v>
      </c>
      <c r="U6">
        <v>16.881</v>
      </c>
    </row>
    <row r="7" spans="1:21" x14ac:dyDescent="0.25">
      <c r="A7" t="s">
        <v>15</v>
      </c>
      <c r="B7">
        <v>132.773</v>
      </c>
      <c r="C7">
        <v>5.9989999999999997</v>
      </c>
      <c r="D7">
        <v>5.4820000000000002</v>
      </c>
      <c r="E7">
        <f t="shared" si="0"/>
        <v>5.7404999999999999</v>
      </c>
      <c r="F7">
        <f t="shared" si="1"/>
        <v>127.0325</v>
      </c>
      <c r="G7">
        <f t="shared" si="2"/>
        <v>0.86062464008671802</v>
      </c>
      <c r="M7">
        <v>5</v>
      </c>
      <c r="N7">
        <v>7.0000000000000001E-3</v>
      </c>
      <c r="O7">
        <v>5.6559999999999997</v>
      </c>
      <c r="P7">
        <v>3.1320000000000001</v>
      </c>
      <c r="Q7">
        <v>10.132</v>
      </c>
      <c r="S7">
        <v>5</v>
      </c>
      <c r="T7">
        <v>21290.295999999998</v>
      </c>
      <c r="U7">
        <v>14.45</v>
      </c>
    </row>
    <row r="8" spans="1:21" x14ac:dyDescent="0.25">
      <c r="A8" t="s">
        <v>16</v>
      </c>
      <c r="B8">
        <v>131.28</v>
      </c>
      <c r="C8">
        <v>5.7450000000000001</v>
      </c>
      <c r="D8">
        <v>4.9930000000000003</v>
      </c>
      <c r="E8">
        <f t="shared" si="0"/>
        <v>5.3689999999999998</v>
      </c>
      <c r="F8">
        <f t="shared" si="1"/>
        <v>125.911</v>
      </c>
      <c r="G8">
        <f t="shared" si="2"/>
        <v>0.85302665898851671</v>
      </c>
      <c r="M8">
        <v>6</v>
      </c>
      <c r="N8">
        <v>7.0000000000000001E-3</v>
      </c>
      <c r="O8">
        <v>6.2190000000000003</v>
      </c>
      <c r="P8">
        <v>4.1319999999999997</v>
      </c>
      <c r="Q8">
        <v>8.6029999999999998</v>
      </c>
      <c r="S8">
        <v>6</v>
      </c>
      <c r="T8">
        <v>25713.075000000001</v>
      </c>
      <c r="U8">
        <v>17.451000000000001</v>
      </c>
    </row>
    <row r="9" spans="1:21" x14ac:dyDescent="0.25">
      <c r="M9">
        <v>7</v>
      </c>
      <c r="N9">
        <v>8.9999999999999993E-3</v>
      </c>
      <c r="O9">
        <v>135.75</v>
      </c>
      <c r="P9">
        <v>3.1320000000000001</v>
      </c>
      <c r="Q9">
        <v>203.13200000000001</v>
      </c>
    </row>
    <row r="10" spans="1:21" x14ac:dyDescent="0.25">
      <c r="M10">
        <v>8</v>
      </c>
      <c r="N10">
        <v>8.9999999999999993E-3</v>
      </c>
      <c r="O10">
        <v>6.69</v>
      </c>
      <c r="P10">
        <v>3.1320000000000001</v>
      </c>
      <c r="Q10">
        <v>18.414000000000001</v>
      </c>
    </row>
    <row r="11" spans="1:21" x14ac:dyDescent="0.25">
      <c r="M11">
        <v>9</v>
      </c>
      <c r="N11">
        <v>8.9999999999999993E-3</v>
      </c>
      <c r="O11">
        <v>6.7389999999999999</v>
      </c>
      <c r="P11">
        <v>3.1520000000000001</v>
      </c>
      <c r="Q11">
        <v>9.1319999999999997</v>
      </c>
    </row>
    <row r="12" spans="1:21" x14ac:dyDescent="0.25">
      <c r="M12">
        <v>10</v>
      </c>
      <c r="N12">
        <v>8.9999999999999993E-3</v>
      </c>
      <c r="O12">
        <v>128.45699999999999</v>
      </c>
      <c r="P12">
        <v>0.53300000000000003</v>
      </c>
      <c r="Q12">
        <v>203.13200000000001</v>
      </c>
    </row>
    <row r="13" spans="1:21" x14ac:dyDescent="0.25">
      <c r="M13">
        <v>11</v>
      </c>
      <c r="N13">
        <v>8.9999999999999993E-3</v>
      </c>
      <c r="O13">
        <v>6.46</v>
      </c>
      <c r="P13">
        <v>3.278</v>
      </c>
      <c r="Q13">
        <v>26.725000000000001</v>
      </c>
    </row>
    <row r="14" spans="1:21" x14ac:dyDescent="0.25">
      <c r="B14" t="s">
        <v>10</v>
      </c>
      <c r="M14">
        <v>12</v>
      </c>
      <c r="N14">
        <v>8.9999999999999993E-3</v>
      </c>
      <c r="O14">
        <v>6.0880000000000001</v>
      </c>
      <c r="P14">
        <v>3.1320000000000001</v>
      </c>
      <c r="Q14">
        <v>15.132</v>
      </c>
    </row>
    <row r="15" spans="1:21" x14ac:dyDescent="0.25">
      <c r="B15" t="s">
        <v>24</v>
      </c>
      <c r="C15" t="s">
        <v>25</v>
      </c>
      <c r="E15" t="s">
        <v>1</v>
      </c>
      <c r="F15" t="s">
        <v>26</v>
      </c>
      <c r="M15">
        <v>13</v>
      </c>
      <c r="N15">
        <v>7.0000000000000001E-3</v>
      </c>
      <c r="O15">
        <v>132.773</v>
      </c>
      <c r="P15">
        <v>3.7109999999999999</v>
      </c>
      <c r="Q15">
        <v>203.13200000000001</v>
      </c>
    </row>
    <row r="16" spans="1:21" x14ac:dyDescent="0.25">
      <c r="A16" t="s">
        <v>11</v>
      </c>
      <c r="B16">
        <v>77.299000000000007</v>
      </c>
      <c r="C16">
        <v>35.219000000000001</v>
      </c>
      <c r="D16">
        <v>30.201000000000001</v>
      </c>
      <c r="E16">
        <f>AVERAGE(C16:D16)</f>
        <v>32.71</v>
      </c>
      <c r="F16">
        <f>B16-E16</f>
        <v>44.589000000000006</v>
      </c>
      <c r="G16">
        <f>F16/G3</f>
        <v>44.589000000000006</v>
      </c>
      <c r="M16">
        <v>14</v>
      </c>
      <c r="N16">
        <v>7.0000000000000001E-3</v>
      </c>
      <c r="O16">
        <v>5.9989999999999997</v>
      </c>
      <c r="P16">
        <v>3.1320000000000001</v>
      </c>
      <c r="Q16">
        <v>12.21</v>
      </c>
    </row>
    <row r="17" spans="1:21" x14ac:dyDescent="0.25">
      <c r="A17" t="s">
        <v>12</v>
      </c>
      <c r="B17">
        <v>82.444999999999993</v>
      </c>
      <c r="C17">
        <v>29.456</v>
      </c>
      <c r="D17">
        <v>29.957999999999998</v>
      </c>
      <c r="E17">
        <f t="shared" ref="E17:E21" si="3">AVERAGE(C17:D17)</f>
        <v>29.707000000000001</v>
      </c>
      <c r="F17">
        <f t="shared" ref="F17:F21" si="4">B17-E17</f>
        <v>52.737999999999992</v>
      </c>
      <c r="G17">
        <f t="shared" ref="G17:G21" si="5">F17/G4</f>
        <v>58.83961261843482</v>
      </c>
      <c r="M17">
        <v>15</v>
      </c>
      <c r="N17">
        <v>7.0000000000000001E-3</v>
      </c>
      <c r="O17">
        <v>5.4820000000000002</v>
      </c>
      <c r="P17">
        <v>3.1320000000000001</v>
      </c>
      <c r="Q17">
        <v>8.1319999999999997</v>
      </c>
    </row>
    <row r="18" spans="1:21" x14ac:dyDescent="0.25">
      <c r="A18" t="s">
        <v>13</v>
      </c>
      <c r="B18">
        <v>149.51</v>
      </c>
      <c r="C18">
        <v>29.331</v>
      </c>
      <c r="D18">
        <v>28.324000000000002</v>
      </c>
      <c r="E18">
        <f t="shared" si="3"/>
        <v>28.827500000000001</v>
      </c>
      <c r="F18">
        <f t="shared" si="4"/>
        <v>120.68249999999999</v>
      </c>
      <c r="G18">
        <f t="shared" si="5"/>
        <v>138.04991969264267</v>
      </c>
      <c r="M18">
        <v>16</v>
      </c>
      <c r="N18">
        <v>8.9999999999999993E-3</v>
      </c>
      <c r="O18">
        <v>131.28</v>
      </c>
      <c r="P18">
        <v>1.944</v>
      </c>
      <c r="Q18">
        <v>203.13200000000001</v>
      </c>
    </row>
    <row r="19" spans="1:21" x14ac:dyDescent="0.25">
      <c r="A19" t="s">
        <v>14</v>
      </c>
      <c r="B19">
        <v>83.36</v>
      </c>
      <c r="C19">
        <v>30.582000000000001</v>
      </c>
      <c r="D19">
        <v>28.542999999999999</v>
      </c>
      <c r="E19">
        <f t="shared" si="3"/>
        <v>29.5625</v>
      </c>
      <c r="F19">
        <f t="shared" si="4"/>
        <v>53.797499999999999</v>
      </c>
      <c r="G19">
        <f t="shared" si="5"/>
        <v>64.990874241915819</v>
      </c>
      <c r="M19">
        <v>17</v>
      </c>
      <c r="N19">
        <v>8.9999999999999993E-3</v>
      </c>
      <c r="O19">
        <v>5.7450000000000001</v>
      </c>
      <c r="P19">
        <v>2.621</v>
      </c>
      <c r="Q19">
        <v>19.117000000000001</v>
      </c>
    </row>
    <row r="20" spans="1:21" x14ac:dyDescent="0.25">
      <c r="A20" t="s">
        <v>15</v>
      </c>
      <c r="B20">
        <v>90.739000000000004</v>
      </c>
      <c r="C20">
        <v>33.947000000000003</v>
      </c>
      <c r="D20">
        <v>30.09</v>
      </c>
      <c r="E20">
        <f t="shared" si="3"/>
        <v>32.018500000000003</v>
      </c>
      <c r="F20">
        <f t="shared" si="4"/>
        <v>58.720500000000001</v>
      </c>
      <c r="G20">
        <f t="shared" si="5"/>
        <v>68.23009389329502</v>
      </c>
      <c r="M20">
        <v>18</v>
      </c>
      <c r="N20">
        <v>8.9999999999999993E-3</v>
      </c>
      <c r="O20">
        <v>4.9930000000000003</v>
      </c>
      <c r="P20">
        <v>2.1320000000000001</v>
      </c>
      <c r="Q20">
        <v>9.4529999999999994</v>
      </c>
    </row>
    <row r="21" spans="1:21" x14ac:dyDescent="0.25">
      <c r="A21" t="s">
        <v>16</v>
      </c>
      <c r="B21">
        <v>56.881</v>
      </c>
      <c r="C21">
        <v>24.573</v>
      </c>
      <c r="D21">
        <v>23.335999999999999</v>
      </c>
      <c r="E21">
        <f t="shared" si="3"/>
        <v>23.954499999999999</v>
      </c>
      <c r="F21">
        <f t="shared" si="4"/>
        <v>32.926500000000004</v>
      </c>
      <c r="G21">
        <f t="shared" si="5"/>
        <v>38.599614271191555</v>
      </c>
    </row>
    <row r="23" spans="1:21" x14ac:dyDescent="0.25">
      <c r="O23" t="s">
        <v>7</v>
      </c>
      <c r="T23" t="s">
        <v>8</v>
      </c>
    </row>
    <row r="24" spans="1:21" x14ac:dyDescent="0.25">
      <c r="N24" t="s">
        <v>4</v>
      </c>
      <c r="O24" t="s">
        <v>1</v>
      </c>
      <c r="P24" t="s">
        <v>2</v>
      </c>
      <c r="Q24" t="s">
        <v>3</v>
      </c>
      <c r="T24" t="s">
        <v>4</v>
      </c>
      <c r="U24" t="s">
        <v>5</v>
      </c>
    </row>
    <row r="25" spans="1:21" x14ac:dyDescent="0.25">
      <c r="M25">
        <v>1</v>
      </c>
      <c r="N25">
        <v>0.02</v>
      </c>
      <c r="O25">
        <v>83.585999999999999</v>
      </c>
      <c r="P25">
        <v>51.316000000000003</v>
      </c>
      <c r="Q25">
        <v>107.65</v>
      </c>
      <c r="S25">
        <v>1</v>
      </c>
      <c r="T25">
        <v>21980.359</v>
      </c>
      <c r="U25">
        <v>9.9920000000000009</v>
      </c>
    </row>
    <row r="26" spans="1:21" x14ac:dyDescent="0.25">
      <c r="M26">
        <v>2</v>
      </c>
      <c r="N26">
        <v>0.02</v>
      </c>
      <c r="O26">
        <v>55.158999999999999</v>
      </c>
      <c r="P26">
        <v>39.65</v>
      </c>
      <c r="Q26">
        <v>64.650000000000006</v>
      </c>
      <c r="S26">
        <v>2</v>
      </c>
      <c r="T26">
        <v>21264.702000000001</v>
      </c>
      <c r="U26">
        <v>9.6669999999999998</v>
      </c>
    </row>
    <row r="27" spans="1:21" x14ac:dyDescent="0.25">
      <c r="B27" t="s">
        <v>27</v>
      </c>
      <c r="M27">
        <v>3</v>
      </c>
      <c r="N27">
        <v>0.02</v>
      </c>
      <c r="O27">
        <v>52.738</v>
      </c>
      <c r="P27">
        <v>43.982999999999997</v>
      </c>
      <c r="Q27">
        <v>61.982999999999997</v>
      </c>
      <c r="S27">
        <v>3</v>
      </c>
      <c r="T27">
        <v>37447.53</v>
      </c>
      <c r="U27">
        <v>17.023</v>
      </c>
    </row>
    <row r="28" spans="1:21" x14ac:dyDescent="0.25">
      <c r="B28" t="s">
        <v>24</v>
      </c>
      <c r="C28" t="s">
        <v>25</v>
      </c>
      <c r="E28" t="s">
        <v>1</v>
      </c>
      <c r="F28" t="s">
        <v>26</v>
      </c>
      <c r="M28">
        <v>4</v>
      </c>
      <c r="N28">
        <v>2.1000000000000001E-2</v>
      </c>
      <c r="O28">
        <v>79.477000000000004</v>
      </c>
      <c r="P28">
        <v>52.65</v>
      </c>
      <c r="Q28">
        <v>106.65</v>
      </c>
      <c r="S28">
        <v>4</v>
      </c>
      <c r="T28">
        <v>40693.358999999997</v>
      </c>
      <c r="U28">
        <v>18.498999999999999</v>
      </c>
    </row>
    <row r="29" spans="1:21" x14ac:dyDescent="0.25">
      <c r="A29" t="s">
        <v>11</v>
      </c>
      <c r="B29">
        <v>83.585999999999999</v>
      </c>
      <c r="C29">
        <v>55.158999999999999</v>
      </c>
      <c r="D29">
        <v>52.738</v>
      </c>
      <c r="E29">
        <f>AVERAGE(C29:D29)</f>
        <v>53.948499999999996</v>
      </c>
      <c r="F29">
        <f>B29-E29</f>
        <v>29.637500000000003</v>
      </c>
      <c r="G29">
        <f>F29/G3</f>
        <v>29.637500000000003</v>
      </c>
      <c r="M29">
        <v>5</v>
      </c>
      <c r="N29">
        <v>2.1000000000000001E-2</v>
      </c>
      <c r="O29">
        <v>56.076999999999998</v>
      </c>
      <c r="P29">
        <v>45.982999999999997</v>
      </c>
      <c r="Q29">
        <v>65.983000000000004</v>
      </c>
      <c r="S29">
        <v>5</v>
      </c>
      <c r="T29">
        <v>49652.701999999997</v>
      </c>
      <c r="U29">
        <v>22.571000000000002</v>
      </c>
    </row>
    <row r="30" spans="1:21" x14ac:dyDescent="0.25">
      <c r="A30" t="s">
        <v>12</v>
      </c>
      <c r="B30">
        <v>79.477000000000004</v>
      </c>
      <c r="C30">
        <v>56.076999999999998</v>
      </c>
      <c r="D30">
        <v>53.16</v>
      </c>
      <c r="E30">
        <f t="shared" ref="E30:E34" si="6">AVERAGE(C30:D30)</f>
        <v>54.618499999999997</v>
      </c>
      <c r="F30">
        <f t="shared" ref="F30:F34" si="7">B30-E30</f>
        <v>24.858500000000006</v>
      </c>
      <c r="G30">
        <f t="shared" ref="G30:G34" si="8">F30/G4</f>
        <v>27.734546442325506</v>
      </c>
      <c r="M30">
        <v>6</v>
      </c>
      <c r="N30">
        <v>2.1000000000000001E-2</v>
      </c>
      <c r="O30">
        <v>53.16</v>
      </c>
      <c r="P30">
        <v>42.982999999999997</v>
      </c>
      <c r="Q30">
        <v>62.982999999999997</v>
      </c>
      <c r="S30">
        <v>6</v>
      </c>
      <c r="T30">
        <v>48941.186999999998</v>
      </c>
      <c r="U30">
        <v>22.248000000000001</v>
      </c>
    </row>
    <row r="31" spans="1:21" x14ac:dyDescent="0.25">
      <c r="A31" t="s">
        <v>13</v>
      </c>
      <c r="B31">
        <v>96.694000000000003</v>
      </c>
      <c r="C31">
        <v>54.451999999999998</v>
      </c>
      <c r="D31">
        <v>54.215000000000003</v>
      </c>
      <c r="E31">
        <f t="shared" si="6"/>
        <v>54.333500000000001</v>
      </c>
      <c r="F31">
        <f t="shared" si="7"/>
        <v>42.360500000000002</v>
      </c>
      <c r="G31">
        <f t="shared" si="8"/>
        <v>48.456599947301314</v>
      </c>
      <c r="M31">
        <v>7</v>
      </c>
      <c r="N31">
        <v>2.1999999999999999E-2</v>
      </c>
      <c r="O31">
        <v>96.694000000000003</v>
      </c>
      <c r="P31">
        <v>57.316000000000003</v>
      </c>
      <c r="Q31">
        <v>125.983</v>
      </c>
    </row>
    <row r="32" spans="1:21" x14ac:dyDescent="0.25">
      <c r="A32" t="s">
        <v>14</v>
      </c>
      <c r="B32">
        <v>103.417</v>
      </c>
      <c r="C32">
        <v>55.9</v>
      </c>
      <c r="D32">
        <v>54.572000000000003</v>
      </c>
      <c r="E32">
        <f t="shared" si="6"/>
        <v>55.236000000000004</v>
      </c>
      <c r="F32">
        <f t="shared" si="7"/>
        <v>48.180999999999997</v>
      </c>
      <c r="G32">
        <f t="shared" si="8"/>
        <v>58.20577744039678</v>
      </c>
      <c r="M32">
        <v>8</v>
      </c>
      <c r="N32">
        <v>2.1999999999999999E-2</v>
      </c>
      <c r="O32">
        <v>54.451999999999998</v>
      </c>
      <c r="P32">
        <v>44.316000000000003</v>
      </c>
      <c r="Q32">
        <v>63.65</v>
      </c>
    </row>
    <row r="33" spans="1:21" x14ac:dyDescent="0.25">
      <c r="A33" t="s">
        <v>15</v>
      </c>
      <c r="B33">
        <v>115.89400000000001</v>
      </c>
      <c r="C33">
        <v>55.515999999999998</v>
      </c>
      <c r="D33">
        <v>53.258000000000003</v>
      </c>
      <c r="E33">
        <f t="shared" si="6"/>
        <v>54.387</v>
      </c>
      <c r="F33">
        <f t="shared" si="7"/>
        <v>61.507000000000005</v>
      </c>
      <c r="G33">
        <f t="shared" si="8"/>
        <v>71.467858500777353</v>
      </c>
      <c r="M33">
        <v>9</v>
      </c>
      <c r="N33">
        <v>2.1999999999999999E-2</v>
      </c>
      <c r="O33">
        <v>54.215000000000003</v>
      </c>
      <c r="P33">
        <v>45.982999999999997</v>
      </c>
      <c r="Q33">
        <v>62.316000000000003</v>
      </c>
    </row>
    <row r="34" spans="1:21" x14ac:dyDescent="0.25">
      <c r="A34" t="s">
        <v>16</v>
      </c>
      <c r="B34">
        <v>89.760999999999996</v>
      </c>
      <c r="C34">
        <v>50.66</v>
      </c>
      <c r="D34">
        <v>50.357999999999997</v>
      </c>
      <c r="E34">
        <f t="shared" si="6"/>
        <v>50.509</v>
      </c>
      <c r="F34">
        <f t="shared" si="7"/>
        <v>39.251999999999995</v>
      </c>
      <c r="G34">
        <f t="shared" si="8"/>
        <v>46.014974545512295</v>
      </c>
      <c r="M34">
        <v>10</v>
      </c>
      <c r="N34">
        <v>1.7999999999999999E-2</v>
      </c>
      <c r="O34">
        <v>103.417</v>
      </c>
      <c r="P34">
        <v>63.316000000000003</v>
      </c>
      <c r="Q34">
        <v>128.316</v>
      </c>
    </row>
    <row r="35" spans="1:21" x14ac:dyDescent="0.25">
      <c r="M35">
        <v>11</v>
      </c>
      <c r="N35">
        <v>1.7999999999999999E-2</v>
      </c>
      <c r="O35">
        <v>55.9</v>
      </c>
      <c r="P35">
        <v>44.982999999999997</v>
      </c>
      <c r="Q35">
        <v>66.316000000000003</v>
      </c>
    </row>
    <row r="36" spans="1:21" x14ac:dyDescent="0.25">
      <c r="M36">
        <v>12</v>
      </c>
      <c r="N36">
        <v>1.7999999999999999E-2</v>
      </c>
      <c r="O36">
        <v>54.572000000000003</v>
      </c>
      <c r="P36">
        <v>45.316000000000003</v>
      </c>
      <c r="Q36">
        <v>69.316000000000003</v>
      </c>
    </row>
    <row r="37" spans="1:21" x14ac:dyDescent="0.25">
      <c r="M37">
        <v>13</v>
      </c>
      <c r="N37">
        <v>0.02</v>
      </c>
      <c r="O37">
        <v>115.89400000000001</v>
      </c>
      <c r="P37">
        <v>58.65</v>
      </c>
      <c r="Q37">
        <v>134.316</v>
      </c>
    </row>
    <row r="38" spans="1:21" x14ac:dyDescent="0.25">
      <c r="M38">
        <v>14</v>
      </c>
      <c r="N38">
        <v>0.02</v>
      </c>
      <c r="O38">
        <v>55.515999999999998</v>
      </c>
      <c r="P38">
        <v>44.65</v>
      </c>
      <c r="Q38">
        <v>65.316000000000003</v>
      </c>
    </row>
    <row r="39" spans="1:21" x14ac:dyDescent="0.25">
      <c r="M39">
        <v>15</v>
      </c>
      <c r="N39">
        <v>0.02</v>
      </c>
      <c r="O39">
        <v>53.258000000000003</v>
      </c>
      <c r="P39">
        <v>42.65</v>
      </c>
      <c r="Q39">
        <v>63.982999999999997</v>
      </c>
    </row>
    <row r="40" spans="1:21" x14ac:dyDescent="0.25">
      <c r="M40">
        <v>16</v>
      </c>
      <c r="N40">
        <v>3.2000000000000001E-2</v>
      </c>
      <c r="O40">
        <v>89.760999999999996</v>
      </c>
      <c r="P40">
        <v>39.65</v>
      </c>
      <c r="Q40">
        <v>114.983</v>
      </c>
    </row>
    <row r="41" spans="1:21" x14ac:dyDescent="0.25">
      <c r="M41">
        <v>17</v>
      </c>
      <c r="N41">
        <v>3.2000000000000001E-2</v>
      </c>
      <c r="O41">
        <v>50.66</v>
      </c>
      <c r="P41">
        <v>38.982999999999997</v>
      </c>
      <c r="Q41">
        <v>62.65</v>
      </c>
    </row>
    <row r="42" spans="1:21" x14ac:dyDescent="0.25">
      <c r="M42">
        <v>18</v>
      </c>
      <c r="N42">
        <v>3.2000000000000001E-2</v>
      </c>
      <c r="O42">
        <v>50.357999999999997</v>
      </c>
      <c r="P42">
        <v>40.65</v>
      </c>
      <c r="Q42">
        <v>60.316000000000003</v>
      </c>
    </row>
    <row r="45" spans="1:21" x14ac:dyDescent="0.25">
      <c r="O45" t="s">
        <v>10</v>
      </c>
      <c r="T45" t="s">
        <v>9</v>
      </c>
    </row>
    <row r="46" spans="1:21" x14ac:dyDescent="0.25">
      <c r="N46" t="s">
        <v>4</v>
      </c>
      <c r="O46" t="s">
        <v>1</v>
      </c>
      <c r="P46" t="s">
        <v>2</v>
      </c>
      <c r="Q46" t="s">
        <v>3</v>
      </c>
      <c r="T46" t="s">
        <v>4</v>
      </c>
      <c r="U46" t="s">
        <v>5</v>
      </c>
    </row>
    <row r="47" spans="1:21" x14ac:dyDescent="0.25">
      <c r="M47">
        <v>1</v>
      </c>
      <c r="N47">
        <v>1.0999999999999999E-2</v>
      </c>
      <c r="O47">
        <v>77.299000000000007</v>
      </c>
      <c r="P47">
        <v>29.120999999999999</v>
      </c>
      <c r="Q47">
        <v>223.12100000000001</v>
      </c>
      <c r="S47">
        <v>1</v>
      </c>
      <c r="T47">
        <v>13281.61</v>
      </c>
      <c r="U47">
        <v>15.26</v>
      </c>
    </row>
    <row r="48" spans="1:21" x14ac:dyDescent="0.25">
      <c r="M48">
        <v>2</v>
      </c>
      <c r="N48">
        <v>1.0999999999999999E-2</v>
      </c>
      <c r="O48">
        <v>35.219000000000001</v>
      </c>
      <c r="P48">
        <v>29.120999999999999</v>
      </c>
      <c r="Q48">
        <v>39.121000000000002</v>
      </c>
      <c r="S48">
        <v>2</v>
      </c>
      <c r="T48">
        <v>12762.539000000001</v>
      </c>
      <c r="U48">
        <v>14.664</v>
      </c>
    </row>
    <row r="49" spans="13:21" x14ac:dyDescent="0.25">
      <c r="M49">
        <v>3</v>
      </c>
      <c r="N49">
        <v>1.0999999999999999E-2</v>
      </c>
      <c r="O49">
        <v>30.201000000000001</v>
      </c>
      <c r="P49">
        <v>27.120999999999999</v>
      </c>
      <c r="Q49">
        <v>48.121000000000002</v>
      </c>
      <c r="S49">
        <v>3</v>
      </c>
      <c r="T49">
        <v>26179.539000000001</v>
      </c>
      <c r="U49">
        <v>30.079000000000001</v>
      </c>
    </row>
    <row r="50" spans="13:21" x14ac:dyDescent="0.25">
      <c r="M50">
        <v>4</v>
      </c>
      <c r="N50">
        <v>0.01</v>
      </c>
      <c r="O50">
        <v>82.444999999999993</v>
      </c>
      <c r="P50">
        <v>28.120999999999999</v>
      </c>
      <c r="Q50">
        <v>210.12100000000001</v>
      </c>
      <c r="S50">
        <v>4</v>
      </c>
      <c r="T50">
        <v>13640.589</v>
      </c>
      <c r="U50">
        <v>15.673</v>
      </c>
    </row>
    <row r="51" spans="13:21" x14ac:dyDescent="0.25">
      <c r="M51">
        <v>5</v>
      </c>
      <c r="N51">
        <v>0.01</v>
      </c>
      <c r="O51">
        <v>29.456</v>
      </c>
      <c r="P51">
        <v>26.120999999999999</v>
      </c>
      <c r="Q51">
        <v>34.121000000000002</v>
      </c>
      <c r="S51">
        <v>5</v>
      </c>
      <c r="T51">
        <v>13888.245999999999</v>
      </c>
      <c r="U51">
        <v>15.957000000000001</v>
      </c>
    </row>
    <row r="52" spans="13:21" x14ac:dyDescent="0.25">
      <c r="M52">
        <v>6</v>
      </c>
      <c r="N52">
        <v>0.01</v>
      </c>
      <c r="O52">
        <v>29.957999999999998</v>
      </c>
      <c r="P52">
        <v>27.120999999999999</v>
      </c>
      <c r="Q52">
        <v>33.121000000000002</v>
      </c>
      <c r="S52">
        <v>6</v>
      </c>
      <c r="T52">
        <v>7282.4679999999998</v>
      </c>
      <c r="U52">
        <v>8.3670000000000009</v>
      </c>
    </row>
    <row r="53" spans="13:21" x14ac:dyDescent="0.25">
      <c r="M53">
        <v>7</v>
      </c>
      <c r="N53">
        <v>1.0999999999999999E-2</v>
      </c>
      <c r="O53">
        <v>149.51</v>
      </c>
      <c r="P53">
        <v>27.120999999999999</v>
      </c>
      <c r="Q53">
        <v>224.12100000000001</v>
      </c>
    </row>
    <row r="54" spans="13:21" x14ac:dyDescent="0.25">
      <c r="M54">
        <v>8</v>
      </c>
      <c r="N54">
        <v>1.0999999999999999E-2</v>
      </c>
      <c r="O54">
        <v>29.331</v>
      </c>
      <c r="P54">
        <v>25.120999999999999</v>
      </c>
      <c r="Q54">
        <v>34.121000000000002</v>
      </c>
    </row>
    <row r="55" spans="13:21" x14ac:dyDescent="0.25">
      <c r="M55">
        <v>9</v>
      </c>
      <c r="N55">
        <v>1.0999999999999999E-2</v>
      </c>
      <c r="O55">
        <v>28.324000000000002</v>
      </c>
      <c r="P55">
        <v>25.120999999999999</v>
      </c>
      <c r="Q55">
        <v>33.121000000000002</v>
      </c>
    </row>
    <row r="56" spans="13:21" x14ac:dyDescent="0.25">
      <c r="M56">
        <v>10</v>
      </c>
      <c r="N56">
        <v>1.2E-2</v>
      </c>
      <c r="O56">
        <v>83.36</v>
      </c>
      <c r="P56">
        <v>27.120999999999999</v>
      </c>
      <c r="Q56">
        <v>171.12100000000001</v>
      </c>
    </row>
    <row r="57" spans="13:21" x14ac:dyDescent="0.25">
      <c r="M57">
        <v>11</v>
      </c>
      <c r="N57">
        <v>1.2E-2</v>
      </c>
      <c r="O57">
        <v>30.582000000000001</v>
      </c>
      <c r="P57">
        <v>14.121</v>
      </c>
      <c r="Q57">
        <v>41.121000000000002</v>
      </c>
    </row>
    <row r="58" spans="13:21" x14ac:dyDescent="0.25">
      <c r="M58">
        <v>12</v>
      </c>
      <c r="N58">
        <v>1.2E-2</v>
      </c>
      <c r="O58">
        <v>28.542999999999999</v>
      </c>
      <c r="P58">
        <v>25.120999999999999</v>
      </c>
      <c r="Q58">
        <v>33.121000000000002</v>
      </c>
    </row>
    <row r="59" spans="13:21" x14ac:dyDescent="0.25">
      <c r="M59">
        <v>13</v>
      </c>
      <c r="N59">
        <v>0.01</v>
      </c>
      <c r="O59">
        <v>90.739000000000004</v>
      </c>
      <c r="P59">
        <v>28.120999999999999</v>
      </c>
      <c r="Q59">
        <v>224.12100000000001</v>
      </c>
    </row>
    <row r="60" spans="13:21" x14ac:dyDescent="0.25">
      <c r="M60">
        <v>14</v>
      </c>
      <c r="N60">
        <v>0.01</v>
      </c>
      <c r="O60">
        <v>33.947000000000003</v>
      </c>
      <c r="P60">
        <v>24.120999999999999</v>
      </c>
      <c r="Q60">
        <v>38.121000000000002</v>
      </c>
    </row>
    <row r="61" spans="13:21" x14ac:dyDescent="0.25">
      <c r="M61">
        <v>15</v>
      </c>
      <c r="N61">
        <v>0.01</v>
      </c>
      <c r="O61">
        <v>30.09</v>
      </c>
      <c r="P61">
        <v>14.121</v>
      </c>
      <c r="Q61">
        <v>39.121000000000002</v>
      </c>
    </row>
    <row r="62" spans="13:21" x14ac:dyDescent="0.25">
      <c r="M62">
        <v>16</v>
      </c>
      <c r="N62">
        <v>1.2E-2</v>
      </c>
      <c r="O62">
        <v>56.881</v>
      </c>
      <c r="P62">
        <v>21.120999999999999</v>
      </c>
      <c r="Q62">
        <v>128.12100000000001</v>
      </c>
    </row>
    <row r="63" spans="13:21" x14ac:dyDescent="0.25">
      <c r="M63">
        <v>17</v>
      </c>
      <c r="N63">
        <v>1.2E-2</v>
      </c>
      <c r="O63">
        <v>24.573</v>
      </c>
      <c r="P63">
        <v>21.120999999999999</v>
      </c>
      <c r="Q63">
        <v>32.121000000000002</v>
      </c>
    </row>
    <row r="64" spans="13:21" x14ac:dyDescent="0.25">
      <c r="M64">
        <v>18</v>
      </c>
      <c r="N64">
        <v>1.2E-2</v>
      </c>
      <c r="O64">
        <v>23.335999999999999</v>
      </c>
      <c r="P64">
        <v>20.120999999999999</v>
      </c>
      <c r="Q64">
        <v>27.120999999999999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17"/>
  <sheetViews>
    <sheetView workbookViewId="0">
      <selection activeCell="U99" sqref="U99:U104"/>
    </sheetView>
  </sheetViews>
  <sheetFormatPr defaultRowHeight="15" x14ac:dyDescent="0.25"/>
  <sheetData>
    <row r="1" spans="1:21" x14ac:dyDescent="0.25">
      <c r="B1" t="s">
        <v>0</v>
      </c>
      <c r="O1" t="s">
        <v>0</v>
      </c>
      <c r="T1" t="s">
        <v>6</v>
      </c>
    </row>
    <row r="2" spans="1:21" x14ac:dyDescent="0.25">
      <c r="B2" t="s">
        <v>24</v>
      </c>
      <c r="C2" t="s">
        <v>25</v>
      </c>
      <c r="E2" t="s">
        <v>1</v>
      </c>
      <c r="F2" t="s">
        <v>26</v>
      </c>
      <c r="N2" t="s">
        <v>4</v>
      </c>
      <c r="O2" t="s">
        <v>1</v>
      </c>
      <c r="P2" t="s">
        <v>2</v>
      </c>
      <c r="Q2" t="s">
        <v>3</v>
      </c>
      <c r="T2" t="s">
        <v>4</v>
      </c>
      <c r="U2" t="s">
        <v>5</v>
      </c>
    </row>
    <row r="3" spans="1:21" x14ac:dyDescent="0.25">
      <c r="A3" t="s">
        <v>11</v>
      </c>
      <c r="B3">
        <v>116.56100000000001</v>
      </c>
      <c r="C3">
        <v>2.944</v>
      </c>
      <c r="D3">
        <v>3.2210000000000001</v>
      </c>
      <c r="E3">
        <f>AVERAGE(C3:D3)</f>
        <v>3.0825</v>
      </c>
      <c r="F3">
        <f>B3-E3</f>
        <v>113.47850000000001</v>
      </c>
      <c r="G3">
        <f>F3/$F$3</f>
        <v>1</v>
      </c>
      <c r="M3">
        <v>1</v>
      </c>
      <c r="N3">
        <v>8.0000000000000002E-3</v>
      </c>
      <c r="O3">
        <v>102.785</v>
      </c>
      <c r="P3">
        <v>1.617</v>
      </c>
      <c r="Q3">
        <v>202.61699999999999</v>
      </c>
      <c r="S3">
        <v>1</v>
      </c>
      <c r="T3">
        <v>40617.660000000003</v>
      </c>
      <c r="U3">
        <v>7.2039999999999997</v>
      </c>
    </row>
    <row r="4" spans="1:21" x14ac:dyDescent="0.25">
      <c r="A4" t="s">
        <v>12</v>
      </c>
      <c r="B4">
        <v>102.785</v>
      </c>
      <c r="C4">
        <v>2.7090000000000001</v>
      </c>
      <c r="D4">
        <v>2.6549999999999998</v>
      </c>
      <c r="E4">
        <f t="shared" ref="E4:E8" si="0">AVERAGE(C4:D4)</f>
        <v>2.6819999999999999</v>
      </c>
      <c r="F4">
        <f t="shared" ref="F4:F8" si="1">B4-E4</f>
        <v>100.10299999999999</v>
      </c>
      <c r="G4">
        <f t="shared" ref="G4:G8" si="2">F4/$F$3</f>
        <v>0.88213185757654522</v>
      </c>
      <c r="M4">
        <v>2</v>
      </c>
      <c r="N4">
        <v>8.0000000000000002E-3</v>
      </c>
      <c r="O4">
        <v>2.7090000000000001</v>
      </c>
      <c r="P4">
        <v>0.61699999999999999</v>
      </c>
      <c r="Q4">
        <v>13.617000000000001</v>
      </c>
      <c r="S4">
        <v>2</v>
      </c>
      <c r="T4">
        <v>41884.731</v>
      </c>
      <c r="U4">
        <v>7.4290000000000003</v>
      </c>
    </row>
    <row r="5" spans="1:21" x14ac:dyDescent="0.25">
      <c r="A5" t="s">
        <v>13</v>
      </c>
      <c r="B5">
        <v>119.776</v>
      </c>
      <c r="C5">
        <v>2.5979999999999999</v>
      </c>
      <c r="D5">
        <v>2.2309999999999999</v>
      </c>
      <c r="E5">
        <f t="shared" si="0"/>
        <v>2.4144999999999999</v>
      </c>
      <c r="F5">
        <f t="shared" si="1"/>
        <v>117.36149999999999</v>
      </c>
      <c r="G5">
        <f t="shared" si="2"/>
        <v>1.0342179355560743</v>
      </c>
      <c r="M5">
        <v>3</v>
      </c>
      <c r="N5">
        <v>8.0000000000000002E-3</v>
      </c>
      <c r="O5">
        <v>2.6549999999999998</v>
      </c>
      <c r="P5">
        <v>-0.38300000000000001</v>
      </c>
      <c r="Q5">
        <v>8.6170000000000009</v>
      </c>
      <c r="S5">
        <v>3</v>
      </c>
      <c r="T5">
        <v>41227.489000000001</v>
      </c>
      <c r="U5">
        <v>7.3120000000000003</v>
      </c>
    </row>
    <row r="6" spans="1:21" x14ac:dyDescent="0.25">
      <c r="A6" t="s">
        <v>14</v>
      </c>
      <c r="B6">
        <v>129.00899999999999</v>
      </c>
      <c r="C6">
        <v>2.7450000000000001</v>
      </c>
      <c r="D6">
        <v>2.1579999999999999</v>
      </c>
      <c r="E6">
        <f t="shared" si="0"/>
        <v>2.4515000000000002</v>
      </c>
      <c r="F6">
        <f t="shared" si="1"/>
        <v>126.55749999999999</v>
      </c>
      <c r="G6">
        <f t="shared" si="2"/>
        <v>1.1152553126803755</v>
      </c>
      <c r="M6">
        <v>4</v>
      </c>
      <c r="N6">
        <v>6.0000000000000001E-3</v>
      </c>
      <c r="O6">
        <v>129.648</v>
      </c>
      <c r="P6">
        <v>4.3070000000000004</v>
      </c>
      <c r="Q6">
        <v>202.61699999999999</v>
      </c>
      <c r="S6">
        <v>4</v>
      </c>
      <c r="T6">
        <v>45865.074999999997</v>
      </c>
      <c r="U6">
        <v>8.1349999999999998</v>
      </c>
    </row>
    <row r="7" spans="1:21" x14ac:dyDescent="0.25">
      <c r="A7" t="s">
        <v>15</v>
      </c>
      <c r="B7">
        <v>115.53</v>
      </c>
      <c r="C7">
        <v>2.4990000000000001</v>
      </c>
      <c r="D7">
        <v>2.2429999999999999</v>
      </c>
      <c r="E7">
        <f t="shared" si="0"/>
        <v>2.371</v>
      </c>
      <c r="F7">
        <f t="shared" si="1"/>
        <v>113.15900000000001</v>
      </c>
      <c r="G7">
        <f t="shared" si="2"/>
        <v>0.99718448869169041</v>
      </c>
      <c r="M7">
        <v>5</v>
      </c>
      <c r="N7">
        <v>6.0000000000000001E-3</v>
      </c>
      <c r="O7">
        <v>2.6859999999999999</v>
      </c>
      <c r="P7">
        <v>0.61699999999999999</v>
      </c>
      <c r="Q7">
        <v>6.617</v>
      </c>
      <c r="S7">
        <v>5</v>
      </c>
      <c r="T7">
        <v>49858.538999999997</v>
      </c>
      <c r="U7">
        <v>8.843</v>
      </c>
    </row>
    <row r="8" spans="1:21" x14ac:dyDescent="0.25">
      <c r="A8" t="s">
        <v>16</v>
      </c>
      <c r="B8">
        <v>114.398</v>
      </c>
      <c r="C8">
        <v>2.923</v>
      </c>
      <c r="D8">
        <v>2.0619999999999998</v>
      </c>
      <c r="E8">
        <f t="shared" si="0"/>
        <v>2.4924999999999997</v>
      </c>
      <c r="F8">
        <f t="shared" si="1"/>
        <v>111.90549999999999</v>
      </c>
      <c r="G8">
        <f t="shared" si="2"/>
        <v>0.98613834338663253</v>
      </c>
      <c r="M8">
        <v>6</v>
      </c>
      <c r="N8">
        <v>6.0000000000000001E-3</v>
      </c>
      <c r="O8">
        <v>2.173</v>
      </c>
      <c r="P8">
        <v>0.61699999999999999</v>
      </c>
      <c r="Q8">
        <v>4.5490000000000004</v>
      </c>
      <c r="S8">
        <v>6</v>
      </c>
      <c r="T8">
        <v>48181.489000000001</v>
      </c>
      <c r="U8">
        <v>8.5459999999999994</v>
      </c>
    </row>
    <row r="9" spans="1:21" x14ac:dyDescent="0.25">
      <c r="M9">
        <v>7</v>
      </c>
      <c r="N9">
        <v>7.0000000000000001E-3</v>
      </c>
      <c r="O9">
        <v>119.776</v>
      </c>
      <c r="P9">
        <v>2.617</v>
      </c>
      <c r="Q9">
        <v>202.61699999999999</v>
      </c>
      <c r="S9">
        <v>7</v>
      </c>
      <c r="T9">
        <v>43174.902999999998</v>
      </c>
      <c r="U9">
        <v>7.6580000000000004</v>
      </c>
    </row>
    <row r="10" spans="1:21" x14ac:dyDescent="0.25">
      <c r="M10">
        <v>8</v>
      </c>
      <c r="N10">
        <v>7.0000000000000001E-3</v>
      </c>
      <c r="O10">
        <v>2.5979999999999999</v>
      </c>
      <c r="P10">
        <v>0.61699999999999999</v>
      </c>
      <c r="Q10">
        <v>7.617</v>
      </c>
      <c r="S10">
        <v>8</v>
      </c>
      <c r="T10">
        <v>45835.781999999999</v>
      </c>
      <c r="U10">
        <v>8.1300000000000008</v>
      </c>
    </row>
    <row r="11" spans="1:21" x14ac:dyDescent="0.25">
      <c r="M11">
        <v>9</v>
      </c>
      <c r="N11">
        <v>7.0000000000000001E-3</v>
      </c>
      <c r="O11">
        <v>2.2309999999999999</v>
      </c>
      <c r="P11">
        <v>0.61699999999999999</v>
      </c>
      <c r="Q11">
        <v>6.617</v>
      </c>
      <c r="S11">
        <v>9</v>
      </c>
      <c r="T11">
        <v>47922.417999999998</v>
      </c>
      <c r="U11">
        <v>8.5</v>
      </c>
    </row>
    <row r="12" spans="1:21" x14ac:dyDescent="0.25">
      <c r="M12">
        <v>10</v>
      </c>
      <c r="N12">
        <v>7.0000000000000001E-3</v>
      </c>
      <c r="O12">
        <v>129.00899999999999</v>
      </c>
      <c r="P12">
        <v>4.617</v>
      </c>
      <c r="Q12">
        <v>202.61699999999999</v>
      </c>
      <c r="S12">
        <v>10</v>
      </c>
      <c r="T12">
        <v>52354.731</v>
      </c>
      <c r="U12">
        <v>9.2859999999999996</v>
      </c>
    </row>
    <row r="13" spans="1:21" x14ac:dyDescent="0.25">
      <c r="M13">
        <v>11</v>
      </c>
      <c r="N13">
        <v>7.0000000000000001E-3</v>
      </c>
      <c r="O13">
        <v>2.7450000000000001</v>
      </c>
      <c r="P13">
        <v>0.61699999999999999</v>
      </c>
      <c r="Q13">
        <v>9.6170000000000009</v>
      </c>
      <c r="S13">
        <v>11</v>
      </c>
      <c r="T13">
        <v>50591.196000000004</v>
      </c>
      <c r="U13">
        <v>8.9730000000000008</v>
      </c>
    </row>
    <row r="14" spans="1:21" x14ac:dyDescent="0.25">
      <c r="B14" t="s">
        <v>10</v>
      </c>
      <c r="M14">
        <v>12</v>
      </c>
      <c r="N14">
        <v>7.0000000000000001E-3</v>
      </c>
      <c r="O14">
        <v>2.1579999999999999</v>
      </c>
      <c r="P14">
        <v>0.61699999999999999</v>
      </c>
      <c r="Q14">
        <v>5.617</v>
      </c>
      <c r="S14">
        <v>12</v>
      </c>
      <c r="T14">
        <v>56281.387999999999</v>
      </c>
      <c r="U14">
        <v>9.9830000000000005</v>
      </c>
    </row>
    <row r="15" spans="1:21" x14ac:dyDescent="0.25">
      <c r="B15" t="s">
        <v>24</v>
      </c>
      <c r="C15" t="s">
        <v>25</v>
      </c>
      <c r="E15" t="s">
        <v>1</v>
      </c>
      <c r="F15" t="s">
        <v>26</v>
      </c>
      <c r="M15">
        <v>13</v>
      </c>
      <c r="N15">
        <v>8.9999999999999993E-3</v>
      </c>
      <c r="O15">
        <v>115.53</v>
      </c>
      <c r="P15">
        <v>1.617</v>
      </c>
      <c r="Q15">
        <v>202.61699999999999</v>
      </c>
    </row>
    <row r="16" spans="1:21" x14ac:dyDescent="0.25">
      <c r="A16" t="s">
        <v>11</v>
      </c>
      <c r="B16">
        <v>132.59899999999999</v>
      </c>
      <c r="C16">
        <v>12.523</v>
      </c>
      <c r="D16">
        <v>8.7750000000000004</v>
      </c>
      <c r="E16">
        <f>AVERAGE(C16:D16)</f>
        <v>10.649000000000001</v>
      </c>
      <c r="F16">
        <f>B16-E16</f>
        <v>121.94999999999999</v>
      </c>
      <c r="G16">
        <f>F16/G3</f>
        <v>121.94999999999999</v>
      </c>
      <c r="M16">
        <v>14</v>
      </c>
      <c r="N16">
        <v>8.9999999999999993E-3</v>
      </c>
      <c r="O16">
        <v>2.4990000000000001</v>
      </c>
      <c r="P16">
        <v>0.61699999999999999</v>
      </c>
      <c r="Q16">
        <v>8.6170000000000009</v>
      </c>
    </row>
    <row r="17" spans="1:21" x14ac:dyDescent="0.25">
      <c r="A17" t="s">
        <v>12</v>
      </c>
      <c r="B17">
        <v>64.546999999999997</v>
      </c>
      <c r="C17">
        <v>10.115</v>
      </c>
      <c r="D17">
        <v>8.9830000000000005</v>
      </c>
      <c r="E17">
        <f t="shared" ref="E17:E21" si="3">AVERAGE(C17:D17)</f>
        <v>9.5489999999999995</v>
      </c>
      <c r="F17">
        <f t="shared" ref="F17:F21" si="4">B17-E17</f>
        <v>54.997999999999998</v>
      </c>
      <c r="G17">
        <f t="shared" ref="G17:G21" si="5">F17/G4</f>
        <v>62.346688341008765</v>
      </c>
      <c r="M17">
        <v>15</v>
      </c>
      <c r="N17">
        <v>8.9999999999999993E-3</v>
      </c>
      <c r="O17">
        <v>2.2429999999999999</v>
      </c>
      <c r="P17">
        <v>-0.38300000000000001</v>
      </c>
      <c r="Q17">
        <v>4.617</v>
      </c>
    </row>
    <row r="18" spans="1:21" x14ac:dyDescent="0.25">
      <c r="A18" t="s">
        <v>13</v>
      </c>
      <c r="B18">
        <v>77.653000000000006</v>
      </c>
      <c r="C18">
        <v>11.115</v>
      </c>
      <c r="D18">
        <v>9.4619999999999997</v>
      </c>
      <c r="E18">
        <f t="shared" si="3"/>
        <v>10.288499999999999</v>
      </c>
      <c r="F18">
        <f t="shared" si="4"/>
        <v>67.364500000000007</v>
      </c>
      <c r="G18">
        <f t="shared" si="5"/>
        <v>65.135691118893348</v>
      </c>
      <c r="M18">
        <v>16</v>
      </c>
      <c r="N18">
        <v>8.9999999999999993E-3</v>
      </c>
      <c r="O18">
        <v>114.398</v>
      </c>
      <c r="P18">
        <v>0.61699999999999999</v>
      </c>
      <c r="Q18">
        <v>202.61699999999999</v>
      </c>
      <c r="S18" t="s">
        <v>12</v>
      </c>
      <c r="T18">
        <v>10675.032999999999</v>
      </c>
      <c r="U18">
        <v>15.097</v>
      </c>
    </row>
    <row r="19" spans="1:21" x14ac:dyDescent="0.25">
      <c r="A19" t="s">
        <v>14</v>
      </c>
      <c r="B19">
        <v>83.799000000000007</v>
      </c>
      <c r="C19">
        <v>10.545999999999999</v>
      </c>
      <c r="D19">
        <v>9.8580000000000005</v>
      </c>
      <c r="E19">
        <f t="shared" si="3"/>
        <v>10.202</v>
      </c>
      <c r="F19">
        <f t="shared" si="4"/>
        <v>73.597000000000008</v>
      </c>
      <c r="G19">
        <f t="shared" si="5"/>
        <v>65.991167370562806</v>
      </c>
      <c r="M19">
        <v>17</v>
      </c>
      <c r="N19">
        <v>8.9999999999999993E-3</v>
      </c>
      <c r="O19">
        <v>2.923</v>
      </c>
      <c r="P19">
        <v>0.61699999999999999</v>
      </c>
      <c r="Q19">
        <v>15.617000000000001</v>
      </c>
      <c r="S19" t="s">
        <v>13</v>
      </c>
      <c r="T19">
        <v>10836.032999999999</v>
      </c>
      <c r="U19">
        <v>15.324999999999999</v>
      </c>
    </row>
    <row r="20" spans="1:21" x14ac:dyDescent="0.25">
      <c r="A20" t="s">
        <v>15</v>
      </c>
      <c r="B20">
        <v>113.80500000000001</v>
      </c>
      <c r="C20">
        <v>13.212999999999999</v>
      </c>
      <c r="D20">
        <v>11.026</v>
      </c>
      <c r="E20">
        <f t="shared" si="3"/>
        <v>12.119499999999999</v>
      </c>
      <c r="F20">
        <f t="shared" si="4"/>
        <v>101.6855</v>
      </c>
      <c r="G20">
        <f t="shared" si="5"/>
        <v>101.97260502257886</v>
      </c>
      <c r="M20">
        <v>18</v>
      </c>
      <c r="N20">
        <v>8.9999999999999993E-3</v>
      </c>
      <c r="O20">
        <v>2.0619999999999998</v>
      </c>
      <c r="P20">
        <v>-0.38300000000000001</v>
      </c>
      <c r="Q20">
        <v>3.617</v>
      </c>
      <c r="S20" t="s">
        <v>14</v>
      </c>
      <c r="T20">
        <v>12056.69</v>
      </c>
      <c r="U20">
        <v>17.050999999999998</v>
      </c>
    </row>
    <row r="21" spans="1:21" x14ac:dyDescent="0.25">
      <c r="A21" t="s">
        <v>16</v>
      </c>
      <c r="B21">
        <v>144.15700000000001</v>
      </c>
      <c r="C21">
        <v>12.606999999999999</v>
      </c>
      <c r="D21">
        <v>10.667</v>
      </c>
      <c r="E21">
        <f t="shared" si="3"/>
        <v>11.637</v>
      </c>
      <c r="F21">
        <f t="shared" si="4"/>
        <v>132.52000000000001</v>
      </c>
      <c r="G21">
        <f t="shared" si="5"/>
        <v>134.38276778174446</v>
      </c>
      <c r="M21">
        <v>19</v>
      </c>
      <c r="N21">
        <v>7.0000000000000001E-3</v>
      </c>
      <c r="O21">
        <v>116.56100000000001</v>
      </c>
      <c r="P21">
        <v>2.5830000000000002</v>
      </c>
      <c r="Q21">
        <v>202.61699999999999</v>
      </c>
      <c r="S21" t="s">
        <v>15</v>
      </c>
      <c r="T21">
        <v>13113.569</v>
      </c>
      <c r="U21">
        <v>18.545999999999999</v>
      </c>
    </row>
    <row r="22" spans="1:21" x14ac:dyDescent="0.25">
      <c r="M22">
        <v>20</v>
      </c>
      <c r="N22">
        <v>7.0000000000000001E-3</v>
      </c>
      <c r="O22">
        <v>2.944</v>
      </c>
      <c r="P22">
        <v>-0.38300000000000001</v>
      </c>
      <c r="Q22">
        <v>11.75</v>
      </c>
      <c r="S22" t="s">
        <v>16</v>
      </c>
      <c r="T22">
        <v>12668.276</v>
      </c>
      <c r="U22">
        <v>17.916</v>
      </c>
    </row>
    <row r="23" spans="1:21" x14ac:dyDescent="0.25">
      <c r="M23">
        <v>21</v>
      </c>
      <c r="N23">
        <v>7.0000000000000001E-3</v>
      </c>
      <c r="O23">
        <v>3.2210000000000001</v>
      </c>
      <c r="P23">
        <v>0.61699999999999999</v>
      </c>
      <c r="Q23">
        <v>30.614999999999998</v>
      </c>
      <c r="S23" t="s">
        <v>11</v>
      </c>
      <c r="T23">
        <v>11360.054</v>
      </c>
      <c r="U23">
        <v>16.065999999999999</v>
      </c>
    </row>
    <row r="24" spans="1:21" x14ac:dyDescent="0.25">
      <c r="M24">
        <v>22</v>
      </c>
      <c r="N24">
        <v>7.0000000000000001E-3</v>
      </c>
      <c r="O24">
        <v>124.59699999999999</v>
      </c>
      <c r="P24">
        <v>2.919</v>
      </c>
      <c r="Q24">
        <v>202.61699999999999</v>
      </c>
    </row>
    <row r="25" spans="1:21" x14ac:dyDescent="0.25">
      <c r="M25">
        <v>23</v>
      </c>
      <c r="N25">
        <v>7.0000000000000001E-3</v>
      </c>
      <c r="O25">
        <v>3.3029999999999999</v>
      </c>
      <c r="P25">
        <v>1.589</v>
      </c>
      <c r="Q25">
        <v>13.239000000000001</v>
      </c>
    </row>
    <row r="26" spans="1:21" x14ac:dyDescent="0.25">
      <c r="M26">
        <v>24</v>
      </c>
      <c r="N26">
        <v>7.0000000000000001E-3</v>
      </c>
      <c r="O26">
        <v>2.7250000000000001</v>
      </c>
      <c r="P26">
        <v>-0.38300000000000001</v>
      </c>
      <c r="Q26">
        <v>6.593</v>
      </c>
    </row>
    <row r="27" spans="1:21" x14ac:dyDescent="0.25">
      <c r="B27" t="s">
        <v>27</v>
      </c>
      <c r="M27">
        <v>25</v>
      </c>
      <c r="N27">
        <v>8.0000000000000002E-3</v>
      </c>
      <c r="O27">
        <v>126.78400000000001</v>
      </c>
      <c r="P27">
        <v>3.9670000000000001</v>
      </c>
      <c r="Q27">
        <v>202.61699999999999</v>
      </c>
    </row>
    <row r="28" spans="1:21" x14ac:dyDescent="0.25">
      <c r="B28" t="s">
        <v>24</v>
      </c>
      <c r="C28" t="s">
        <v>25</v>
      </c>
      <c r="E28" t="s">
        <v>1</v>
      </c>
      <c r="F28" t="s">
        <v>26</v>
      </c>
      <c r="M28">
        <v>26</v>
      </c>
      <c r="N28">
        <v>8.0000000000000002E-3</v>
      </c>
      <c r="O28">
        <v>3.536</v>
      </c>
      <c r="P28">
        <v>0.61699999999999999</v>
      </c>
      <c r="Q28">
        <v>12.874000000000001</v>
      </c>
    </row>
    <row r="29" spans="1:21" x14ac:dyDescent="0.25">
      <c r="A29" t="s">
        <v>11</v>
      </c>
      <c r="B29">
        <v>93.088999999999999</v>
      </c>
      <c r="C29">
        <v>17.579000000000001</v>
      </c>
      <c r="D29">
        <v>16.298999999999999</v>
      </c>
      <c r="E29">
        <f>AVERAGE(C29:D29)</f>
        <v>16.939</v>
      </c>
      <c r="F29">
        <f>B29-E29</f>
        <v>76.150000000000006</v>
      </c>
      <c r="G29">
        <f>F29/G3</f>
        <v>76.150000000000006</v>
      </c>
      <c r="M29">
        <v>27</v>
      </c>
      <c r="N29">
        <v>8.0000000000000002E-3</v>
      </c>
      <c r="O29">
        <v>3.077</v>
      </c>
      <c r="P29">
        <v>0.61699999999999999</v>
      </c>
      <c r="Q29">
        <v>7.1779999999999999</v>
      </c>
    </row>
    <row r="30" spans="1:21" x14ac:dyDescent="0.25">
      <c r="A30" t="s">
        <v>12</v>
      </c>
      <c r="B30">
        <v>91.763999999999996</v>
      </c>
      <c r="C30">
        <v>33.712000000000003</v>
      </c>
      <c r="D30">
        <v>32.652999999999999</v>
      </c>
      <c r="E30">
        <f t="shared" ref="E30:E34" si="6">AVERAGE(C30:D30)</f>
        <v>33.182500000000005</v>
      </c>
      <c r="F30">
        <f t="shared" ref="F30:F34" si="7">B30-E30</f>
        <v>58.581499999999991</v>
      </c>
      <c r="G30">
        <f t="shared" ref="G30:G34" si="8">F30/G4</f>
        <v>66.409006201112859</v>
      </c>
      <c r="M30">
        <v>28</v>
      </c>
      <c r="N30">
        <v>8.9999999999999993E-3</v>
      </c>
      <c r="O30">
        <v>118.26300000000001</v>
      </c>
      <c r="P30">
        <v>3.7549999999999999</v>
      </c>
      <c r="Q30">
        <v>202.61699999999999</v>
      </c>
    </row>
    <row r="31" spans="1:21" x14ac:dyDescent="0.25">
      <c r="A31" t="s">
        <v>13</v>
      </c>
      <c r="B31">
        <v>99.748000000000005</v>
      </c>
      <c r="C31">
        <v>24.591999999999999</v>
      </c>
      <c r="D31">
        <v>26.082000000000001</v>
      </c>
      <c r="E31">
        <f t="shared" si="6"/>
        <v>25.337</v>
      </c>
      <c r="F31">
        <f t="shared" si="7"/>
        <v>74.411000000000001</v>
      </c>
      <c r="G31">
        <f t="shared" si="8"/>
        <v>71.94905197615914</v>
      </c>
      <c r="M31">
        <v>29</v>
      </c>
      <c r="N31">
        <v>8.9999999999999993E-3</v>
      </c>
      <c r="O31">
        <v>3.82</v>
      </c>
      <c r="P31">
        <v>0.71599999999999997</v>
      </c>
      <c r="Q31">
        <v>12.641</v>
      </c>
    </row>
    <row r="32" spans="1:21" x14ac:dyDescent="0.25">
      <c r="A32" t="s">
        <v>14</v>
      </c>
      <c r="B32">
        <v>122.724</v>
      </c>
      <c r="C32">
        <v>28.114999999999998</v>
      </c>
      <c r="D32">
        <v>25.632999999999999</v>
      </c>
      <c r="E32">
        <f t="shared" si="6"/>
        <v>26.873999999999999</v>
      </c>
      <c r="F32">
        <f t="shared" si="7"/>
        <v>95.850000000000009</v>
      </c>
      <c r="G32">
        <f t="shared" si="8"/>
        <v>85.944446002805066</v>
      </c>
      <c r="M32">
        <v>30</v>
      </c>
      <c r="N32">
        <v>8.9999999999999993E-3</v>
      </c>
      <c r="O32">
        <v>2.952</v>
      </c>
      <c r="P32">
        <v>0.61699999999999999</v>
      </c>
      <c r="Q32">
        <v>6.1589999999999998</v>
      </c>
    </row>
    <row r="33" spans="1:21" x14ac:dyDescent="0.25">
      <c r="A33" t="s">
        <v>15</v>
      </c>
      <c r="B33">
        <v>131.989</v>
      </c>
      <c r="C33">
        <v>18.855</v>
      </c>
      <c r="D33">
        <v>23.154</v>
      </c>
      <c r="E33">
        <f t="shared" si="6"/>
        <v>21.0045</v>
      </c>
      <c r="F33">
        <f t="shared" si="7"/>
        <v>110.9845</v>
      </c>
      <c r="G33">
        <f t="shared" si="8"/>
        <v>111.29786038450322</v>
      </c>
      <c r="M33">
        <v>31</v>
      </c>
      <c r="N33">
        <v>8.9999999999999993E-3</v>
      </c>
      <c r="O33">
        <v>118.508</v>
      </c>
      <c r="P33">
        <v>0.86199999999999999</v>
      </c>
      <c r="Q33">
        <v>202.61699999999999</v>
      </c>
    </row>
    <row r="34" spans="1:21" x14ac:dyDescent="0.25">
      <c r="A34" t="s">
        <v>16</v>
      </c>
      <c r="B34">
        <v>117.03</v>
      </c>
      <c r="C34">
        <v>20.309999999999999</v>
      </c>
      <c r="D34">
        <v>20.244</v>
      </c>
      <c r="E34">
        <f t="shared" si="6"/>
        <v>20.277000000000001</v>
      </c>
      <c r="F34">
        <f t="shared" si="7"/>
        <v>96.753</v>
      </c>
      <c r="G34">
        <f t="shared" si="8"/>
        <v>98.113008837814064</v>
      </c>
      <c r="M34">
        <v>32</v>
      </c>
      <c r="N34">
        <v>8.9999999999999993E-3</v>
      </c>
      <c r="O34">
        <v>3.5790000000000002</v>
      </c>
      <c r="P34">
        <v>0.61699999999999999</v>
      </c>
      <c r="Q34">
        <v>11.725</v>
      </c>
    </row>
    <row r="35" spans="1:21" x14ac:dyDescent="0.25">
      <c r="M35">
        <v>33</v>
      </c>
      <c r="N35">
        <v>8.9999999999999993E-3</v>
      </c>
      <c r="O35">
        <v>3.0470000000000002</v>
      </c>
      <c r="P35">
        <v>0.93600000000000005</v>
      </c>
      <c r="Q35">
        <v>7.577</v>
      </c>
    </row>
    <row r="36" spans="1:21" x14ac:dyDescent="0.25">
      <c r="M36">
        <v>34</v>
      </c>
      <c r="N36">
        <v>8.9999999999999993E-3</v>
      </c>
      <c r="O36">
        <v>125.28100000000001</v>
      </c>
      <c r="P36">
        <v>4.6280000000000001</v>
      </c>
      <c r="Q36">
        <v>202.61699999999999</v>
      </c>
    </row>
    <row r="37" spans="1:21" x14ac:dyDescent="0.25">
      <c r="M37">
        <v>35</v>
      </c>
      <c r="N37">
        <v>8.9999999999999993E-3</v>
      </c>
      <c r="O37">
        <v>4.9850000000000003</v>
      </c>
      <c r="P37">
        <v>2.1560000000000001</v>
      </c>
      <c r="Q37">
        <v>14.859</v>
      </c>
    </row>
    <row r="38" spans="1:21" x14ac:dyDescent="0.25">
      <c r="A38" t="s">
        <v>34</v>
      </c>
      <c r="B38" t="s">
        <v>12</v>
      </c>
      <c r="C38" t="s">
        <v>28</v>
      </c>
      <c r="D38" t="s">
        <v>13</v>
      </c>
      <c r="E38" t="s">
        <v>14</v>
      </c>
      <c r="F38" t="s">
        <v>15</v>
      </c>
      <c r="G38" t="s">
        <v>16</v>
      </c>
      <c r="M38">
        <v>36</v>
      </c>
      <c r="N38">
        <v>8.9999999999999993E-3</v>
      </c>
      <c r="O38">
        <v>3.968</v>
      </c>
      <c r="P38">
        <v>1.67</v>
      </c>
      <c r="Q38">
        <v>8.6170000000000009</v>
      </c>
    </row>
    <row r="39" spans="1:21" x14ac:dyDescent="0.25">
      <c r="A39" t="s">
        <v>11</v>
      </c>
      <c r="B39" t="s">
        <v>12</v>
      </c>
      <c r="C39" t="s">
        <v>28</v>
      </c>
      <c r="D39" t="s">
        <v>13</v>
      </c>
      <c r="E39" t="s">
        <v>14</v>
      </c>
      <c r="F39" t="s">
        <v>15</v>
      </c>
      <c r="G39" t="s">
        <v>16</v>
      </c>
    </row>
    <row r="41" spans="1:21" x14ac:dyDescent="0.25">
      <c r="O41" t="s">
        <v>10</v>
      </c>
    </row>
    <row r="42" spans="1:21" x14ac:dyDescent="0.25">
      <c r="N42" t="s">
        <v>4</v>
      </c>
      <c r="O42" t="s">
        <v>1</v>
      </c>
      <c r="P42" t="s">
        <v>2</v>
      </c>
      <c r="Q42" t="s">
        <v>3</v>
      </c>
      <c r="T42" t="s">
        <v>9</v>
      </c>
    </row>
    <row r="43" spans="1:21" x14ac:dyDescent="0.25">
      <c r="M43">
        <v>1</v>
      </c>
      <c r="N43">
        <v>0.01</v>
      </c>
      <c r="O43">
        <v>64.546999999999997</v>
      </c>
      <c r="P43">
        <v>8.6449999999999996</v>
      </c>
      <c r="Q43">
        <v>149.64500000000001</v>
      </c>
      <c r="T43" t="s">
        <v>4</v>
      </c>
      <c r="U43" t="s">
        <v>5</v>
      </c>
    </row>
    <row r="44" spans="1:21" x14ac:dyDescent="0.25">
      <c r="M44">
        <v>2</v>
      </c>
      <c r="N44">
        <v>0.01</v>
      </c>
      <c r="O44">
        <v>10.115</v>
      </c>
      <c r="P44">
        <v>5.6449999999999996</v>
      </c>
      <c r="Q44">
        <v>27.645</v>
      </c>
      <c r="S44">
        <v>1</v>
      </c>
      <c r="T44">
        <v>23158.367999999999</v>
      </c>
      <c r="U44">
        <v>4.726</v>
      </c>
    </row>
    <row r="45" spans="1:21" x14ac:dyDescent="0.25">
      <c r="M45">
        <v>3</v>
      </c>
      <c r="N45">
        <v>0.01</v>
      </c>
      <c r="O45">
        <v>8.9830000000000005</v>
      </c>
      <c r="P45">
        <v>4.6449999999999996</v>
      </c>
      <c r="Q45">
        <v>16.645</v>
      </c>
      <c r="S45">
        <v>2</v>
      </c>
      <c r="T45">
        <v>32694.196</v>
      </c>
      <c r="U45">
        <v>6.6719999999999997</v>
      </c>
    </row>
    <row r="46" spans="1:21" x14ac:dyDescent="0.25">
      <c r="M46">
        <v>4</v>
      </c>
      <c r="N46">
        <v>0.01</v>
      </c>
      <c r="O46">
        <v>93.540999999999997</v>
      </c>
      <c r="P46">
        <v>7.6449999999999996</v>
      </c>
      <c r="Q46">
        <v>185.64500000000001</v>
      </c>
      <c r="S46">
        <v>3</v>
      </c>
      <c r="T46">
        <v>26887.367999999999</v>
      </c>
      <c r="U46">
        <v>5.4870000000000001</v>
      </c>
    </row>
    <row r="47" spans="1:21" x14ac:dyDescent="0.25">
      <c r="M47">
        <v>5</v>
      </c>
      <c r="N47">
        <v>0.01</v>
      </c>
      <c r="O47">
        <v>10.917</v>
      </c>
      <c r="P47">
        <v>5.6449999999999996</v>
      </c>
      <c r="Q47">
        <v>24.645</v>
      </c>
      <c r="S47">
        <v>4</v>
      </c>
      <c r="T47">
        <v>32379.852999999999</v>
      </c>
      <c r="U47">
        <v>6.6079999999999997</v>
      </c>
    </row>
    <row r="48" spans="1:21" x14ac:dyDescent="0.25">
      <c r="M48">
        <v>6</v>
      </c>
      <c r="N48">
        <v>0.01</v>
      </c>
      <c r="O48">
        <v>9.8689999999999998</v>
      </c>
      <c r="P48">
        <v>4.6449999999999996</v>
      </c>
      <c r="Q48">
        <v>18.645</v>
      </c>
      <c r="S48">
        <v>5</v>
      </c>
      <c r="T48">
        <v>47351.196000000004</v>
      </c>
      <c r="U48">
        <v>9.6630000000000003</v>
      </c>
    </row>
    <row r="49" spans="13:21" x14ac:dyDescent="0.25">
      <c r="M49">
        <v>7</v>
      </c>
      <c r="N49">
        <v>0.01</v>
      </c>
      <c r="O49">
        <v>77.653000000000006</v>
      </c>
      <c r="P49">
        <v>6.6449999999999996</v>
      </c>
      <c r="Q49">
        <v>149.64500000000001</v>
      </c>
      <c r="S49">
        <v>6</v>
      </c>
      <c r="T49">
        <v>47813.296000000002</v>
      </c>
      <c r="U49">
        <v>9.7569999999999997</v>
      </c>
    </row>
    <row r="50" spans="13:21" x14ac:dyDescent="0.25">
      <c r="M50">
        <v>8</v>
      </c>
      <c r="N50">
        <v>0.01</v>
      </c>
      <c r="O50">
        <v>11.115</v>
      </c>
      <c r="P50">
        <v>5.6449999999999996</v>
      </c>
      <c r="Q50">
        <v>29.645</v>
      </c>
      <c r="S50">
        <v>7</v>
      </c>
      <c r="T50">
        <v>47970.267</v>
      </c>
      <c r="U50">
        <v>9.7889999999999997</v>
      </c>
    </row>
    <row r="51" spans="13:21" x14ac:dyDescent="0.25">
      <c r="M51">
        <v>9</v>
      </c>
      <c r="N51">
        <v>0.01</v>
      </c>
      <c r="O51">
        <v>9.4619999999999997</v>
      </c>
      <c r="P51">
        <v>4.6449999999999996</v>
      </c>
      <c r="Q51">
        <v>17.645</v>
      </c>
      <c r="S51">
        <v>8</v>
      </c>
      <c r="T51">
        <v>40853.267</v>
      </c>
      <c r="U51">
        <v>8.3369999999999997</v>
      </c>
    </row>
    <row r="52" spans="13:21" x14ac:dyDescent="0.25">
      <c r="M52">
        <v>10</v>
      </c>
      <c r="N52">
        <v>1.0999999999999999E-2</v>
      </c>
      <c r="O52">
        <v>83.799000000000007</v>
      </c>
      <c r="P52">
        <v>9.6449999999999996</v>
      </c>
      <c r="Q52">
        <v>217.64500000000001</v>
      </c>
      <c r="S52">
        <v>9</v>
      </c>
      <c r="T52">
        <v>50989.66</v>
      </c>
      <c r="U52">
        <v>10.404999999999999</v>
      </c>
    </row>
    <row r="53" spans="13:21" x14ac:dyDescent="0.25">
      <c r="M53">
        <v>11</v>
      </c>
      <c r="N53">
        <v>1.0999999999999999E-2</v>
      </c>
      <c r="O53">
        <v>10.545999999999999</v>
      </c>
      <c r="P53">
        <v>4.6449999999999996</v>
      </c>
      <c r="Q53">
        <v>37.645000000000003</v>
      </c>
      <c r="S53">
        <v>10</v>
      </c>
      <c r="T53">
        <v>47049.196000000004</v>
      </c>
      <c r="U53">
        <v>9.6010000000000009</v>
      </c>
    </row>
    <row r="54" spans="13:21" x14ac:dyDescent="0.25">
      <c r="M54">
        <v>12</v>
      </c>
      <c r="N54">
        <v>1.0999999999999999E-2</v>
      </c>
      <c r="O54">
        <v>9.8580000000000005</v>
      </c>
      <c r="P54">
        <v>4.6449999999999996</v>
      </c>
      <c r="Q54">
        <v>18.645</v>
      </c>
      <c r="S54">
        <v>11</v>
      </c>
      <c r="T54">
        <v>42552.267</v>
      </c>
      <c r="U54">
        <v>8.6839999999999993</v>
      </c>
    </row>
    <row r="55" spans="13:21" x14ac:dyDescent="0.25">
      <c r="M55">
        <v>13</v>
      </c>
      <c r="N55">
        <v>1.2E-2</v>
      </c>
      <c r="O55">
        <v>113.80500000000001</v>
      </c>
      <c r="P55">
        <v>8.6449999999999996</v>
      </c>
      <c r="Q55">
        <v>218.64500000000001</v>
      </c>
      <c r="S55">
        <v>12</v>
      </c>
      <c r="T55">
        <v>50330.417999999998</v>
      </c>
      <c r="U55">
        <v>10.271000000000001</v>
      </c>
    </row>
    <row r="56" spans="13:21" x14ac:dyDescent="0.25">
      <c r="M56">
        <v>14</v>
      </c>
      <c r="N56">
        <v>1.2E-2</v>
      </c>
      <c r="O56">
        <v>13.212999999999999</v>
      </c>
      <c r="P56">
        <v>6.6449999999999996</v>
      </c>
      <c r="Q56">
        <v>38.645000000000003</v>
      </c>
    </row>
    <row r="57" spans="13:21" x14ac:dyDescent="0.25">
      <c r="M57">
        <v>15</v>
      </c>
      <c r="N57">
        <v>1.2E-2</v>
      </c>
      <c r="O57">
        <v>11.026</v>
      </c>
      <c r="P57">
        <v>4.6449999999999996</v>
      </c>
      <c r="Q57">
        <v>28.645</v>
      </c>
    </row>
    <row r="58" spans="13:21" x14ac:dyDescent="0.25">
      <c r="M58">
        <v>16</v>
      </c>
      <c r="N58">
        <v>8.9999999999999993E-3</v>
      </c>
      <c r="O58">
        <v>144.15700000000001</v>
      </c>
      <c r="P58">
        <v>18.645</v>
      </c>
      <c r="Q58">
        <v>218.64500000000001</v>
      </c>
    </row>
    <row r="59" spans="13:21" x14ac:dyDescent="0.25">
      <c r="M59">
        <v>17</v>
      </c>
      <c r="N59">
        <v>8.9999999999999993E-3</v>
      </c>
      <c r="O59">
        <v>12.606999999999999</v>
      </c>
      <c r="P59">
        <v>7.6449999999999996</v>
      </c>
      <c r="Q59">
        <v>35.645000000000003</v>
      </c>
      <c r="S59" t="s">
        <v>12</v>
      </c>
      <c r="T59">
        <v>23158.367999999999</v>
      </c>
      <c r="U59">
        <v>10.266999999999999</v>
      </c>
    </row>
    <row r="60" spans="13:21" x14ac:dyDescent="0.25">
      <c r="M60">
        <v>18</v>
      </c>
      <c r="N60">
        <v>8.9999999999999993E-3</v>
      </c>
      <c r="O60">
        <v>10.667</v>
      </c>
      <c r="P60">
        <v>4.6449999999999996</v>
      </c>
      <c r="Q60">
        <v>22.645</v>
      </c>
      <c r="S60" t="s">
        <v>13</v>
      </c>
      <c r="T60">
        <v>26887.367999999999</v>
      </c>
      <c r="U60">
        <v>11.92</v>
      </c>
    </row>
    <row r="61" spans="13:21" x14ac:dyDescent="0.25">
      <c r="M61">
        <v>19</v>
      </c>
      <c r="N61">
        <v>1.0999999999999999E-2</v>
      </c>
      <c r="O61">
        <v>132.59899999999999</v>
      </c>
      <c r="P61">
        <v>8.6449999999999996</v>
      </c>
      <c r="Q61">
        <v>218.64500000000001</v>
      </c>
      <c r="S61" t="s">
        <v>14</v>
      </c>
      <c r="T61">
        <v>32379.852999999999</v>
      </c>
      <c r="U61">
        <v>14.355</v>
      </c>
    </row>
    <row r="62" spans="13:21" x14ac:dyDescent="0.25">
      <c r="M62">
        <v>20</v>
      </c>
      <c r="N62">
        <v>1.0999999999999999E-2</v>
      </c>
      <c r="O62">
        <v>12.523</v>
      </c>
      <c r="P62">
        <v>6.6449999999999996</v>
      </c>
      <c r="Q62">
        <v>32.645000000000003</v>
      </c>
      <c r="S62" t="s">
        <v>15</v>
      </c>
      <c r="T62">
        <v>47351.196000000004</v>
      </c>
      <c r="U62">
        <v>20.992999999999999</v>
      </c>
    </row>
    <row r="63" spans="13:21" x14ac:dyDescent="0.25">
      <c r="M63">
        <v>21</v>
      </c>
      <c r="N63">
        <v>1.0999999999999999E-2</v>
      </c>
      <c r="O63">
        <v>8.7750000000000004</v>
      </c>
      <c r="P63">
        <v>4.6449999999999996</v>
      </c>
      <c r="Q63">
        <v>25.645</v>
      </c>
      <c r="S63" t="s">
        <v>16</v>
      </c>
      <c r="T63">
        <v>47813.296000000002</v>
      </c>
      <c r="U63">
        <v>21.198</v>
      </c>
    </row>
    <row r="64" spans="13:21" x14ac:dyDescent="0.25">
      <c r="M64">
        <v>22</v>
      </c>
      <c r="N64">
        <v>0.01</v>
      </c>
      <c r="O64">
        <v>116.13800000000001</v>
      </c>
      <c r="P64">
        <v>17.645</v>
      </c>
      <c r="Q64">
        <v>217.64500000000001</v>
      </c>
      <c r="S64" t="s">
        <v>11</v>
      </c>
      <c r="T64">
        <v>47970.267</v>
      </c>
      <c r="U64">
        <v>21.266999999999999</v>
      </c>
    </row>
    <row r="65" spans="13:17" x14ac:dyDescent="0.25">
      <c r="M65">
        <v>23</v>
      </c>
      <c r="N65">
        <v>0.01</v>
      </c>
      <c r="O65">
        <v>11.095000000000001</v>
      </c>
      <c r="P65">
        <v>5.6449999999999996</v>
      </c>
      <c r="Q65">
        <v>31.645</v>
      </c>
    </row>
    <row r="66" spans="13:17" x14ac:dyDescent="0.25">
      <c r="M66">
        <v>24</v>
      </c>
      <c r="N66">
        <v>0.01</v>
      </c>
      <c r="O66">
        <v>9.73</v>
      </c>
      <c r="P66">
        <v>5.6449999999999996</v>
      </c>
      <c r="Q66">
        <v>17.645</v>
      </c>
    </row>
    <row r="67" spans="13:17" x14ac:dyDescent="0.25">
      <c r="M67">
        <v>25</v>
      </c>
      <c r="N67">
        <v>1.0999999999999999E-2</v>
      </c>
      <c r="O67">
        <v>140.92500000000001</v>
      </c>
      <c r="P67">
        <v>13.645</v>
      </c>
      <c r="Q67">
        <v>218.64500000000001</v>
      </c>
    </row>
    <row r="68" spans="13:17" x14ac:dyDescent="0.25">
      <c r="M68">
        <v>26</v>
      </c>
      <c r="N68">
        <v>1.0999999999999999E-2</v>
      </c>
      <c r="O68">
        <v>12.441000000000001</v>
      </c>
      <c r="P68">
        <v>6.6449999999999996</v>
      </c>
      <c r="Q68">
        <v>28.645</v>
      </c>
    </row>
    <row r="69" spans="13:17" x14ac:dyDescent="0.25">
      <c r="M69">
        <v>27</v>
      </c>
      <c r="N69">
        <v>1.0999999999999999E-2</v>
      </c>
      <c r="O69">
        <v>10.249000000000001</v>
      </c>
      <c r="P69">
        <v>4.6449999999999996</v>
      </c>
      <c r="Q69">
        <v>19.645</v>
      </c>
    </row>
    <row r="70" spans="13:17" x14ac:dyDescent="0.25">
      <c r="M70">
        <v>28</v>
      </c>
      <c r="N70">
        <v>0.01</v>
      </c>
      <c r="O70">
        <v>136.81299999999999</v>
      </c>
      <c r="P70">
        <v>13.645</v>
      </c>
      <c r="Q70">
        <v>218.64500000000001</v>
      </c>
    </row>
    <row r="71" spans="13:17" x14ac:dyDescent="0.25">
      <c r="M71">
        <v>29</v>
      </c>
      <c r="N71">
        <v>0.01</v>
      </c>
      <c r="O71">
        <v>11.478</v>
      </c>
      <c r="P71">
        <v>5.6449999999999996</v>
      </c>
      <c r="Q71">
        <v>35.645000000000003</v>
      </c>
    </row>
    <row r="72" spans="13:17" x14ac:dyDescent="0.25">
      <c r="M72">
        <v>30</v>
      </c>
      <c r="N72">
        <v>0.01</v>
      </c>
      <c r="O72">
        <v>9.9369999999999994</v>
      </c>
      <c r="P72">
        <v>4.6449999999999996</v>
      </c>
      <c r="Q72">
        <v>20.645</v>
      </c>
    </row>
    <row r="73" spans="13:17" x14ac:dyDescent="0.25">
      <c r="M73">
        <v>31</v>
      </c>
      <c r="N73">
        <v>1.0999999999999999E-2</v>
      </c>
      <c r="O73">
        <v>117.55</v>
      </c>
      <c r="P73">
        <v>13.645</v>
      </c>
      <c r="Q73">
        <v>218.64500000000001</v>
      </c>
    </row>
    <row r="74" spans="13:17" x14ac:dyDescent="0.25">
      <c r="M74">
        <v>32</v>
      </c>
      <c r="N74">
        <v>1.0999999999999999E-2</v>
      </c>
      <c r="O74">
        <v>9.7460000000000004</v>
      </c>
      <c r="P74">
        <v>5.6449999999999996</v>
      </c>
      <c r="Q74">
        <v>19.645</v>
      </c>
    </row>
    <row r="75" spans="13:17" x14ac:dyDescent="0.25">
      <c r="M75">
        <v>33</v>
      </c>
      <c r="N75">
        <v>1.0999999999999999E-2</v>
      </c>
      <c r="O75">
        <v>10.33</v>
      </c>
      <c r="P75">
        <v>5.6449999999999996</v>
      </c>
      <c r="Q75">
        <v>18.645</v>
      </c>
    </row>
    <row r="76" spans="13:17" x14ac:dyDescent="0.25">
      <c r="M76">
        <v>34</v>
      </c>
      <c r="N76">
        <v>1.0999999999999999E-2</v>
      </c>
      <c r="O76">
        <v>134.964</v>
      </c>
      <c r="P76">
        <v>10.645</v>
      </c>
      <c r="Q76">
        <v>218.64500000000001</v>
      </c>
    </row>
    <row r="77" spans="13:17" x14ac:dyDescent="0.25">
      <c r="M77">
        <v>35</v>
      </c>
      <c r="N77">
        <v>1.0999999999999999E-2</v>
      </c>
      <c r="O77">
        <v>11.557</v>
      </c>
      <c r="P77">
        <v>7.6449999999999996</v>
      </c>
      <c r="Q77">
        <v>26.645</v>
      </c>
    </row>
    <row r="78" spans="13:17" x14ac:dyDescent="0.25">
      <c r="M78">
        <v>36</v>
      </c>
      <c r="N78">
        <v>1.0999999999999999E-2</v>
      </c>
      <c r="O78">
        <v>11.411</v>
      </c>
      <c r="P78">
        <v>7.6449999999999996</v>
      </c>
      <c r="Q78">
        <v>19.645</v>
      </c>
    </row>
    <row r="80" spans="13:17" x14ac:dyDescent="0.25">
      <c r="O80" t="s">
        <v>7</v>
      </c>
    </row>
    <row r="81" spans="13:21" x14ac:dyDescent="0.25">
      <c r="N81" t="s">
        <v>4</v>
      </c>
      <c r="O81" t="s">
        <v>1</v>
      </c>
      <c r="P81" t="s">
        <v>2</v>
      </c>
      <c r="Q81" t="s">
        <v>3</v>
      </c>
      <c r="T81" t="s">
        <v>8</v>
      </c>
    </row>
    <row r="82" spans="13:21" x14ac:dyDescent="0.25">
      <c r="M82">
        <v>1</v>
      </c>
      <c r="N82">
        <v>0.02</v>
      </c>
      <c r="O82">
        <v>91.763999999999996</v>
      </c>
      <c r="P82">
        <v>37.000999999999998</v>
      </c>
      <c r="Q82">
        <v>123.976</v>
      </c>
      <c r="T82" t="s">
        <v>4</v>
      </c>
      <c r="U82" t="s">
        <v>5</v>
      </c>
    </row>
    <row r="83" spans="13:21" x14ac:dyDescent="0.25">
      <c r="M83">
        <v>2</v>
      </c>
      <c r="N83">
        <v>0.02</v>
      </c>
      <c r="O83">
        <v>33.712000000000003</v>
      </c>
      <c r="P83">
        <v>16.422999999999998</v>
      </c>
      <c r="Q83">
        <v>51.412999999999997</v>
      </c>
      <c r="S83">
        <v>1</v>
      </c>
      <c r="T83">
        <v>57613.216999999997</v>
      </c>
      <c r="U83">
        <v>9.4649999999999999</v>
      </c>
    </row>
    <row r="84" spans="13:21" x14ac:dyDescent="0.25">
      <c r="M84">
        <v>3</v>
      </c>
      <c r="N84">
        <v>0.02</v>
      </c>
      <c r="O84">
        <v>32.652999999999999</v>
      </c>
      <c r="P84">
        <v>22.132999999999999</v>
      </c>
      <c r="Q84">
        <v>44.534999999999997</v>
      </c>
      <c r="S84">
        <v>2</v>
      </c>
      <c r="T84">
        <v>49241.023999999998</v>
      </c>
      <c r="U84">
        <v>8.09</v>
      </c>
    </row>
    <row r="85" spans="13:21" x14ac:dyDescent="0.25">
      <c r="M85">
        <v>4</v>
      </c>
      <c r="N85">
        <v>1.9E-2</v>
      </c>
      <c r="O85">
        <v>92.478999999999999</v>
      </c>
      <c r="P85">
        <v>32.808999999999997</v>
      </c>
      <c r="Q85">
        <v>130.636</v>
      </c>
      <c r="S85">
        <v>3</v>
      </c>
      <c r="T85">
        <v>47346.61</v>
      </c>
      <c r="U85">
        <v>7.7789999999999999</v>
      </c>
    </row>
    <row r="86" spans="13:21" x14ac:dyDescent="0.25">
      <c r="M86">
        <v>5</v>
      </c>
      <c r="N86">
        <v>1.9E-2</v>
      </c>
      <c r="O86">
        <v>27.771000000000001</v>
      </c>
      <c r="P86">
        <v>14.170999999999999</v>
      </c>
      <c r="Q86">
        <v>41.847000000000001</v>
      </c>
      <c r="S86">
        <v>4</v>
      </c>
      <c r="T86">
        <v>56882.902999999998</v>
      </c>
      <c r="U86">
        <v>9.3450000000000006</v>
      </c>
    </row>
    <row r="87" spans="13:21" x14ac:dyDescent="0.25">
      <c r="M87">
        <v>6</v>
      </c>
      <c r="N87">
        <v>1.9E-2</v>
      </c>
      <c r="O87">
        <v>27.173999999999999</v>
      </c>
      <c r="P87">
        <v>4.4320000000000004</v>
      </c>
      <c r="Q87">
        <v>43.847000000000001</v>
      </c>
      <c r="S87">
        <v>5</v>
      </c>
      <c r="T87">
        <v>68454.731</v>
      </c>
      <c r="U87">
        <v>11.247</v>
      </c>
    </row>
    <row r="88" spans="13:21" x14ac:dyDescent="0.25">
      <c r="M88">
        <v>7</v>
      </c>
      <c r="N88">
        <v>1.7999999999999999E-2</v>
      </c>
      <c r="O88">
        <v>99.748000000000005</v>
      </c>
      <c r="P88">
        <v>34.856999999999999</v>
      </c>
      <c r="Q88">
        <v>138.27000000000001</v>
      </c>
      <c r="S88">
        <v>6</v>
      </c>
      <c r="T88">
        <v>49284.368000000002</v>
      </c>
      <c r="U88">
        <v>8.0969999999999995</v>
      </c>
    </row>
    <row r="89" spans="13:21" x14ac:dyDescent="0.25">
      <c r="M89">
        <v>8</v>
      </c>
      <c r="N89">
        <v>1.7999999999999999E-2</v>
      </c>
      <c r="O89">
        <v>24.591999999999999</v>
      </c>
      <c r="P89">
        <v>-0.878</v>
      </c>
      <c r="Q89">
        <v>41.597999999999999</v>
      </c>
      <c r="S89">
        <v>7</v>
      </c>
      <c r="T89">
        <v>39495.317000000003</v>
      </c>
      <c r="U89">
        <v>6.4889999999999999</v>
      </c>
    </row>
    <row r="90" spans="13:21" x14ac:dyDescent="0.25">
      <c r="M90">
        <v>9</v>
      </c>
      <c r="N90">
        <v>1.7999999999999999E-2</v>
      </c>
      <c r="O90">
        <v>26.082000000000001</v>
      </c>
      <c r="P90">
        <v>-10.896000000000001</v>
      </c>
      <c r="Q90">
        <v>39.502000000000002</v>
      </c>
      <c r="S90">
        <v>8</v>
      </c>
      <c r="T90">
        <v>43625.489000000001</v>
      </c>
      <c r="U90">
        <v>7.1669999999999998</v>
      </c>
    </row>
    <row r="91" spans="13:21" x14ac:dyDescent="0.25">
      <c r="M91">
        <v>10</v>
      </c>
      <c r="N91">
        <v>0.02</v>
      </c>
      <c r="O91">
        <v>122.724</v>
      </c>
      <c r="P91">
        <v>-19.236000000000001</v>
      </c>
      <c r="Q91">
        <v>158.107</v>
      </c>
      <c r="S91">
        <v>9</v>
      </c>
      <c r="T91">
        <v>50078.317000000003</v>
      </c>
      <c r="U91">
        <v>8.2270000000000003</v>
      </c>
    </row>
    <row r="92" spans="13:21" x14ac:dyDescent="0.25">
      <c r="M92">
        <v>11</v>
      </c>
      <c r="N92">
        <v>0.02</v>
      </c>
      <c r="O92">
        <v>28.114999999999998</v>
      </c>
      <c r="P92">
        <v>-0.76800000000000002</v>
      </c>
      <c r="Q92">
        <v>50.683999999999997</v>
      </c>
      <c r="S92">
        <v>10</v>
      </c>
      <c r="T92">
        <v>37496.61</v>
      </c>
      <c r="U92">
        <v>6.16</v>
      </c>
    </row>
    <row r="93" spans="13:21" x14ac:dyDescent="0.25">
      <c r="M93">
        <v>12</v>
      </c>
      <c r="N93">
        <v>0.02</v>
      </c>
      <c r="O93">
        <v>25.632999999999999</v>
      </c>
      <c r="P93">
        <v>11.89</v>
      </c>
      <c r="Q93">
        <v>38.847000000000001</v>
      </c>
      <c r="S93">
        <v>11</v>
      </c>
      <c r="T93">
        <v>52909.438999999998</v>
      </c>
      <c r="U93">
        <v>8.6929999999999996</v>
      </c>
    </row>
    <row r="94" spans="13:21" x14ac:dyDescent="0.25">
      <c r="M94">
        <v>13</v>
      </c>
      <c r="N94">
        <v>2.3E-2</v>
      </c>
      <c r="O94">
        <v>131.989</v>
      </c>
      <c r="P94">
        <v>35.54</v>
      </c>
      <c r="Q94">
        <v>159.56299999999999</v>
      </c>
      <c r="S94">
        <v>12</v>
      </c>
      <c r="T94">
        <v>56242.459000000003</v>
      </c>
      <c r="U94">
        <v>9.24</v>
      </c>
    </row>
    <row r="95" spans="13:21" x14ac:dyDescent="0.25">
      <c r="M95">
        <v>14</v>
      </c>
      <c r="N95">
        <v>2.3E-2</v>
      </c>
      <c r="O95">
        <v>18.855</v>
      </c>
      <c r="P95">
        <v>-8.9870000000000001</v>
      </c>
      <c r="Q95">
        <v>32.167000000000002</v>
      </c>
    </row>
    <row r="96" spans="13:21" x14ac:dyDescent="0.25">
      <c r="M96">
        <v>15</v>
      </c>
      <c r="N96">
        <v>2.3E-2</v>
      </c>
      <c r="O96">
        <v>23.154</v>
      </c>
      <c r="P96">
        <v>6.7249999999999996</v>
      </c>
      <c r="Q96">
        <v>74.679000000000002</v>
      </c>
    </row>
    <row r="97" spans="13:21" x14ac:dyDescent="0.25">
      <c r="M97">
        <v>16</v>
      </c>
      <c r="N97">
        <v>2.1000000000000001E-2</v>
      </c>
      <c r="O97">
        <v>117.03</v>
      </c>
      <c r="P97">
        <v>30.693000000000001</v>
      </c>
      <c r="Q97">
        <v>159.27099999999999</v>
      </c>
    </row>
    <row r="98" spans="13:21" x14ac:dyDescent="0.25">
      <c r="M98">
        <v>17</v>
      </c>
      <c r="N98">
        <v>2.1000000000000001E-2</v>
      </c>
      <c r="O98">
        <v>20.309999999999999</v>
      </c>
      <c r="P98">
        <v>6.96</v>
      </c>
      <c r="Q98">
        <v>39.042999999999999</v>
      </c>
    </row>
    <row r="99" spans="13:21" x14ac:dyDescent="0.25">
      <c r="M99">
        <v>18</v>
      </c>
      <c r="N99">
        <v>2.1000000000000001E-2</v>
      </c>
      <c r="O99">
        <v>20.244</v>
      </c>
      <c r="P99">
        <v>5.1029999999999998</v>
      </c>
      <c r="Q99">
        <v>34.777000000000001</v>
      </c>
      <c r="S99" t="s">
        <v>12</v>
      </c>
      <c r="T99">
        <v>57613.216999999997</v>
      </c>
      <c r="U99">
        <v>18.056000000000001</v>
      </c>
    </row>
    <row r="100" spans="13:21" x14ac:dyDescent="0.25">
      <c r="M100">
        <v>19</v>
      </c>
      <c r="N100">
        <v>2.1000000000000001E-2</v>
      </c>
      <c r="O100">
        <v>93.088999999999999</v>
      </c>
      <c r="P100">
        <v>27.408000000000001</v>
      </c>
      <c r="Q100">
        <v>137.14099999999999</v>
      </c>
      <c r="S100" t="s">
        <v>13</v>
      </c>
      <c r="T100">
        <v>47346.61</v>
      </c>
      <c r="U100">
        <v>14.839</v>
      </c>
    </row>
    <row r="101" spans="13:21" x14ac:dyDescent="0.25">
      <c r="M101">
        <v>20</v>
      </c>
      <c r="N101">
        <v>2.1000000000000001E-2</v>
      </c>
      <c r="O101">
        <v>17.579000000000001</v>
      </c>
      <c r="P101">
        <v>2.875</v>
      </c>
      <c r="Q101">
        <v>33.463000000000001</v>
      </c>
      <c r="S101" t="s">
        <v>14</v>
      </c>
      <c r="T101">
        <v>56882.902999999998</v>
      </c>
      <c r="U101">
        <v>17.827000000000002</v>
      </c>
    </row>
    <row r="102" spans="13:21" x14ac:dyDescent="0.25">
      <c r="M102">
        <v>21</v>
      </c>
      <c r="N102">
        <v>2.1000000000000001E-2</v>
      </c>
      <c r="O102">
        <v>16.298999999999999</v>
      </c>
      <c r="P102">
        <v>-3.59</v>
      </c>
      <c r="Q102">
        <v>31.204999999999998</v>
      </c>
      <c r="S102" t="s">
        <v>15</v>
      </c>
      <c r="T102">
        <v>68454.731</v>
      </c>
      <c r="U102">
        <v>21.454000000000001</v>
      </c>
    </row>
    <row r="103" spans="13:21" x14ac:dyDescent="0.25">
      <c r="M103">
        <v>22</v>
      </c>
      <c r="N103">
        <v>2.1000000000000001E-2</v>
      </c>
      <c r="O103">
        <v>108.86</v>
      </c>
      <c r="P103">
        <v>25.361000000000001</v>
      </c>
      <c r="Q103">
        <v>147.67599999999999</v>
      </c>
      <c r="S103" t="s">
        <v>16</v>
      </c>
      <c r="T103">
        <v>49284.368000000002</v>
      </c>
      <c r="U103">
        <v>15.446</v>
      </c>
    </row>
    <row r="104" spans="13:21" x14ac:dyDescent="0.25">
      <c r="M104">
        <v>23</v>
      </c>
      <c r="N104">
        <v>2.1000000000000001E-2</v>
      </c>
      <c r="O104">
        <v>12.743</v>
      </c>
      <c r="P104">
        <v>-51.42</v>
      </c>
      <c r="Q104">
        <v>30.719000000000001</v>
      </c>
      <c r="S104" t="s">
        <v>11</v>
      </c>
      <c r="T104">
        <v>39495.317000000003</v>
      </c>
      <c r="U104">
        <v>12.378</v>
      </c>
    </row>
    <row r="105" spans="13:21" x14ac:dyDescent="0.25">
      <c r="M105">
        <v>24</v>
      </c>
      <c r="N105">
        <v>2.1000000000000001E-2</v>
      </c>
      <c r="O105">
        <v>15.647</v>
      </c>
      <c r="P105">
        <v>-31.082000000000001</v>
      </c>
      <c r="Q105">
        <v>29.550999999999998</v>
      </c>
    </row>
    <row r="106" spans="13:21" x14ac:dyDescent="0.25">
      <c r="M106">
        <v>25</v>
      </c>
      <c r="N106">
        <v>2.1999999999999999E-2</v>
      </c>
      <c r="O106">
        <v>120.07</v>
      </c>
      <c r="P106">
        <v>19.062000000000001</v>
      </c>
      <c r="Q106">
        <v>158.059</v>
      </c>
    </row>
    <row r="107" spans="13:21" x14ac:dyDescent="0.25">
      <c r="M107">
        <v>26</v>
      </c>
      <c r="N107">
        <v>2.1999999999999999E-2</v>
      </c>
      <c r="O107">
        <v>14.163</v>
      </c>
      <c r="P107">
        <v>-24.978999999999999</v>
      </c>
      <c r="Q107">
        <v>34.661999999999999</v>
      </c>
    </row>
    <row r="108" spans="13:21" x14ac:dyDescent="0.25">
      <c r="M108">
        <v>27</v>
      </c>
      <c r="N108">
        <v>2.1999999999999999E-2</v>
      </c>
      <c r="O108">
        <v>14.157999999999999</v>
      </c>
      <c r="P108">
        <v>-9.9190000000000005</v>
      </c>
      <c r="Q108">
        <v>30.155999999999999</v>
      </c>
    </row>
    <row r="109" spans="13:21" x14ac:dyDescent="0.25">
      <c r="M109">
        <v>28</v>
      </c>
      <c r="N109">
        <v>2.1000000000000001E-2</v>
      </c>
      <c r="O109">
        <v>102.69799999999999</v>
      </c>
      <c r="P109">
        <v>17.228999999999999</v>
      </c>
      <c r="Q109">
        <v>150.39400000000001</v>
      </c>
    </row>
    <row r="110" spans="13:21" x14ac:dyDescent="0.25">
      <c r="M110">
        <v>29</v>
      </c>
      <c r="N110">
        <v>2.1000000000000001E-2</v>
      </c>
      <c r="O110">
        <v>14.662000000000001</v>
      </c>
      <c r="P110">
        <v>-4.8760000000000003</v>
      </c>
      <c r="Q110">
        <v>33.380000000000003</v>
      </c>
    </row>
    <row r="111" spans="13:21" x14ac:dyDescent="0.25">
      <c r="M111">
        <v>30</v>
      </c>
      <c r="N111">
        <v>2.1000000000000001E-2</v>
      </c>
      <c r="O111">
        <v>14.548</v>
      </c>
      <c r="P111">
        <v>-2.1539999999999999</v>
      </c>
      <c r="Q111">
        <v>31.401</v>
      </c>
    </row>
    <row r="112" spans="13:21" x14ac:dyDescent="0.25">
      <c r="M112">
        <v>31</v>
      </c>
      <c r="N112">
        <v>2.4E-2</v>
      </c>
      <c r="O112">
        <v>116.628</v>
      </c>
      <c r="P112">
        <v>14.163</v>
      </c>
      <c r="Q112">
        <v>158.85300000000001</v>
      </c>
    </row>
    <row r="113" spans="13:17" x14ac:dyDescent="0.25">
      <c r="M113">
        <v>32</v>
      </c>
      <c r="N113">
        <v>2.4E-2</v>
      </c>
      <c r="O113">
        <v>17.100000000000001</v>
      </c>
      <c r="P113">
        <v>-7.968</v>
      </c>
      <c r="Q113">
        <v>31.137</v>
      </c>
    </row>
    <row r="114" spans="13:17" x14ac:dyDescent="0.25">
      <c r="M114">
        <v>33</v>
      </c>
      <c r="N114">
        <v>2.4E-2</v>
      </c>
      <c r="O114">
        <v>17.847000000000001</v>
      </c>
      <c r="P114">
        <v>2.67</v>
      </c>
      <c r="Q114">
        <v>32.113</v>
      </c>
    </row>
    <row r="115" spans="13:17" x14ac:dyDescent="0.25">
      <c r="M115">
        <v>34</v>
      </c>
      <c r="N115">
        <v>2.5000000000000001E-2</v>
      </c>
      <c r="O115">
        <v>113.997</v>
      </c>
      <c r="P115">
        <v>21.302</v>
      </c>
      <c r="Q115">
        <v>159.554</v>
      </c>
    </row>
    <row r="116" spans="13:17" x14ac:dyDescent="0.25">
      <c r="M116">
        <v>35</v>
      </c>
      <c r="N116">
        <v>2.5000000000000001E-2</v>
      </c>
      <c r="O116">
        <v>19.771999999999998</v>
      </c>
      <c r="P116">
        <v>4.0179999999999998</v>
      </c>
      <c r="Q116">
        <v>36.747999999999998</v>
      </c>
    </row>
    <row r="117" spans="13:17" x14ac:dyDescent="0.25">
      <c r="M117">
        <v>36</v>
      </c>
      <c r="N117">
        <v>2.5000000000000001E-2</v>
      </c>
      <c r="O117">
        <v>19.527999999999999</v>
      </c>
      <c r="P117">
        <v>2.0129999999999999</v>
      </c>
      <c r="Q117">
        <v>36.313000000000002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157"/>
  <sheetViews>
    <sheetView workbookViewId="0">
      <selection sqref="A1:F8"/>
    </sheetView>
  </sheetViews>
  <sheetFormatPr defaultRowHeight="15" x14ac:dyDescent="0.25"/>
  <sheetData>
    <row r="1" spans="1:20" x14ac:dyDescent="0.25">
      <c r="B1" t="s">
        <v>0</v>
      </c>
      <c r="N1" t="s">
        <v>0</v>
      </c>
      <c r="S1" t="s">
        <v>6</v>
      </c>
    </row>
    <row r="2" spans="1:20" x14ac:dyDescent="0.25">
      <c r="B2" t="s">
        <v>24</v>
      </c>
      <c r="C2" t="s">
        <v>25</v>
      </c>
      <c r="E2" t="s">
        <v>1</v>
      </c>
      <c r="F2" t="s">
        <v>26</v>
      </c>
      <c r="M2" t="s">
        <v>4</v>
      </c>
      <c r="N2" t="s">
        <v>1</v>
      </c>
      <c r="O2" t="s">
        <v>2</v>
      </c>
      <c r="P2" t="s">
        <v>3</v>
      </c>
      <c r="S2" t="s">
        <v>4</v>
      </c>
      <c r="T2" t="s">
        <v>5</v>
      </c>
    </row>
    <row r="3" spans="1:20" x14ac:dyDescent="0.25">
      <c r="A3" t="s">
        <v>11</v>
      </c>
      <c r="B3">
        <v>101.786</v>
      </c>
      <c r="C3">
        <v>4.5339999999999998</v>
      </c>
      <c r="D3">
        <v>4.306</v>
      </c>
      <c r="E3">
        <f>AVERAGE(C3:D3)</f>
        <v>4.42</v>
      </c>
      <c r="F3">
        <f>B3-E3</f>
        <v>97.366</v>
      </c>
      <c r="G3">
        <f>F3/$F$3</f>
        <v>1</v>
      </c>
      <c r="L3">
        <v>1</v>
      </c>
      <c r="M3">
        <v>6.0000000000000001E-3</v>
      </c>
      <c r="N3">
        <v>110.43</v>
      </c>
      <c r="O3">
        <v>9.9589999999999996</v>
      </c>
      <c r="P3">
        <v>165.352</v>
      </c>
      <c r="R3">
        <v>1</v>
      </c>
      <c r="S3">
        <v>29982.731</v>
      </c>
      <c r="T3">
        <v>7.1319999999999997</v>
      </c>
    </row>
    <row r="4" spans="1:20" x14ac:dyDescent="0.25">
      <c r="A4" t="s">
        <v>12</v>
      </c>
      <c r="B4">
        <v>110.43</v>
      </c>
      <c r="C4">
        <v>4.8140000000000001</v>
      </c>
      <c r="D4">
        <v>3.694</v>
      </c>
      <c r="E4">
        <f t="shared" ref="E4:E8" si="0">AVERAGE(C4:D4)</f>
        <v>4.2539999999999996</v>
      </c>
      <c r="F4">
        <f t="shared" ref="F4:F8" si="1">B4-E4</f>
        <v>106.176</v>
      </c>
      <c r="G4">
        <f t="shared" ref="G4:G8" si="2">F4/$F$3</f>
        <v>1.0904833309368773</v>
      </c>
      <c r="L4">
        <v>2</v>
      </c>
      <c r="M4">
        <v>6.0000000000000001E-3</v>
      </c>
      <c r="N4">
        <v>4.8140000000000001</v>
      </c>
      <c r="O4">
        <v>0.80500000000000005</v>
      </c>
      <c r="P4">
        <v>9.65</v>
      </c>
      <c r="R4">
        <v>2</v>
      </c>
      <c r="S4">
        <v>29579.245999999999</v>
      </c>
      <c r="T4">
        <v>7.0359999999999996</v>
      </c>
    </row>
    <row r="5" spans="1:20" x14ac:dyDescent="0.25">
      <c r="A5" t="s">
        <v>13</v>
      </c>
      <c r="B5">
        <v>106.096</v>
      </c>
      <c r="C5">
        <v>5.5380000000000003</v>
      </c>
      <c r="D5">
        <v>5.5339999999999998</v>
      </c>
      <c r="E5">
        <f t="shared" si="0"/>
        <v>5.5359999999999996</v>
      </c>
      <c r="F5">
        <f t="shared" si="1"/>
        <v>100.56</v>
      </c>
      <c r="G5">
        <f t="shared" si="2"/>
        <v>1.0328040589117351</v>
      </c>
      <c r="L5">
        <v>3</v>
      </c>
      <c r="M5">
        <v>6.0000000000000001E-3</v>
      </c>
      <c r="N5">
        <v>3.694</v>
      </c>
      <c r="O5">
        <v>0.43</v>
      </c>
      <c r="P5">
        <v>9.7520000000000007</v>
      </c>
      <c r="R5">
        <v>3</v>
      </c>
      <c r="S5">
        <v>32595.61</v>
      </c>
      <c r="T5">
        <v>7.7539999999999996</v>
      </c>
    </row>
    <row r="6" spans="1:20" x14ac:dyDescent="0.25">
      <c r="A6" t="s">
        <v>14</v>
      </c>
      <c r="B6">
        <v>109.146</v>
      </c>
      <c r="C6">
        <v>5.2629999999999999</v>
      </c>
      <c r="D6">
        <v>5.1040000000000001</v>
      </c>
      <c r="E6">
        <f t="shared" si="0"/>
        <v>5.1835000000000004</v>
      </c>
      <c r="F6">
        <f t="shared" si="1"/>
        <v>103.96250000000001</v>
      </c>
      <c r="G6">
        <f t="shared" si="2"/>
        <v>1.0677495224205575</v>
      </c>
      <c r="L6">
        <v>4</v>
      </c>
      <c r="M6">
        <v>5.0000000000000001E-3</v>
      </c>
      <c r="N6">
        <v>110.09399999999999</v>
      </c>
      <c r="O6">
        <v>6.5289999999999999</v>
      </c>
      <c r="P6">
        <v>165.352</v>
      </c>
      <c r="R6">
        <v>4</v>
      </c>
      <c r="S6">
        <v>31427.781999999999</v>
      </c>
      <c r="T6">
        <v>7.476</v>
      </c>
    </row>
    <row r="7" spans="1:20" x14ac:dyDescent="0.25">
      <c r="A7" t="s">
        <v>15</v>
      </c>
      <c r="B7">
        <v>115.012</v>
      </c>
      <c r="C7">
        <v>4.9710000000000001</v>
      </c>
      <c r="D7">
        <v>5.1870000000000003</v>
      </c>
      <c r="E7">
        <f t="shared" si="0"/>
        <v>5.0790000000000006</v>
      </c>
      <c r="F7">
        <f t="shared" si="1"/>
        <v>109.93299999999999</v>
      </c>
      <c r="G7">
        <f t="shared" si="2"/>
        <v>1.1290696957870303</v>
      </c>
      <c r="L7">
        <v>5</v>
      </c>
      <c r="M7">
        <v>5.0000000000000001E-3</v>
      </c>
      <c r="N7">
        <v>5.2489999999999997</v>
      </c>
      <c r="O7">
        <v>1.788</v>
      </c>
      <c r="P7">
        <v>11.885</v>
      </c>
      <c r="R7">
        <v>5</v>
      </c>
      <c r="S7">
        <v>36940.125</v>
      </c>
      <c r="T7">
        <v>8.7870000000000008</v>
      </c>
    </row>
    <row r="8" spans="1:20" x14ac:dyDescent="0.25">
      <c r="A8" t="s">
        <v>16</v>
      </c>
      <c r="B8">
        <v>105.432</v>
      </c>
      <c r="C8">
        <v>5.3579999999999997</v>
      </c>
      <c r="D8">
        <v>5.1529999999999996</v>
      </c>
      <c r="E8">
        <f t="shared" si="0"/>
        <v>5.2554999999999996</v>
      </c>
      <c r="F8">
        <f t="shared" si="1"/>
        <v>100.1765</v>
      </c>
      <c r="G8">
        <f t="shared" si="2"/>
        <v>1.0288653123266849</v>
      </c>
      <c r="L8">
        <v>6</v>
      </c>
      <c r="M8">
        <v>5.0000000000000001E-3</v>
      </c>
      <c r="N8">
        <v>4.5289999999999999</v>
      </c>
      <c r="O8">
        <v>0.48</v>
      </c>
      <c r="P8">
        <v>10.275</v>
      </c>
      <c r="R8">
        <v>6</v>
      </c>
      <c r="S8">
        <v>35015.660000000003</v>
      </c>
      <c r="T8">
        <v>8.3290000000000006</v>
      </c>
    </row>
    <row r="9" spans="1:20" x14ac:dyDescent="0.25">
      <c r="L9">
        <v>7</v>
      </c>
      <c r="M9">
        <v>6.0000000000000001E-3</v>
      </c>
      <c r="N9">
        <v>106.096</v>
      </c>
      <c r="O9">
        <v>5.5780000000000003</v>
      </c>
      <c r="P9">
        <v>165.352</v>
      </c>
      <c r="R9">
        <v>7</v>
      </c>
      <c r="S9">
        <v>31965.196</v>
      </c>
      <c r="T9">
        <v>7.6040000000000001</v>
      </c>
    </row>
    <row r="10" spans="1:20" x14ac:dyDescent="0.25">
      <c r="L10">
        <v>8</v>
      </c>
      <c r="M10">
        <v>6.0000000000000001E-3</v>
      </c>
      <c r="N10">
        <v>5.5380000000000003</v>
      </c>
      <c r="O10">
        <v>1.3520000000000001</v>
      </c>
      <c r="P10">
        <v>10.352</v>
      </c>
      <c r="R10">
        <v>8</v>
      </c>
      <c r="S10">
        <v>32430.196</v>
      </c>
      <c r="T10">
        <v>7.7140000000000004</v>
      </c>
    </row>
    <row r="11" spans="1:20" x14ac:dyDescent="0.25">
      <c r="L11">
        <v>9</v>
      </c>
      <c r="M11">
        <v>6.0000000000000001E-3</v>
      </c>
      <c r="N11">
        <v>5.5339999999999998</v>
      </c>
      <c r="O11">
        <v>1.1160000000000001</v>
      </c>
      <c r="P11">
        <v>15.228999999999999</v>
      </c>
      <c r="R11">
        <v>9</v>
      </c>
      <c r="S11">
        <v>34233.832000000002</v>
      </c>
      <c r="T11">
        <v>8.1430000000000007</v>
      </c>
    </row>
    <row r="12" spans="1:20" x14ac:dyDescent="0.25">
      <c r="L12">
        <v>10</v>
      </c>
      <c r="M12">
        <v>6.0000000000000001E-3</v>
      </c>
      <c r="N12">
        <v>109.146</v>
      </c>
      <c r="O12">
        <v>6.3520000000000003</v>
      </c>
      <c r="P12">
        <v>165.352</v>
      </c>
      <c r="R12">
        <v>10</v>
      </c>
      <c r="S12">
        <v>36764.61</v>
      </c>
      <c r="T12">
        <v>8.7449999999999992</v>
      </c>
    </row>
    <row r="13" spans="1:20" x14ac:dyDescent="0.25">
      <c r="L13">
        <v>11</v>
      </c>
      <c r="M13">
        <v>6.0000000000000001E-3</v>
      </c>
      <c r="N13">
        <v>5.2629999999999999</v>
      </c>
      <c r="O13">
        <v>0.35199999999999998</v>
      </c>
      <c r="P13">
        <v>17.352</v>
      </c>
      <c r="R13">
        <v>11</v>
      </c>
      <c r="S13">
        <v>46601.781999999999</v>
      </c>
      <c r="T13">
        <v>11.085000000000001</v>
      </c>
    </row>
    <row r="14" spans="1:20" x14ac:dyDescent="0.25">
      <c r="B14" t="s">
        <v>10</v>
      </c>
      <c r="L14">
        <v>12</v>
      </c>
      <c r="M14">
        <v>6.0000000000000001E-3</v>
      </c>
      <c r="N14">
        <v>5.1040000000000001</v>
      </c>
      <c r="O14">
        <v>1.3520000000000001</v>
      </c>
      <c r="P14">
        <v>8.3520000000000003</v>
      </c>
      <c r="R14">
        <v>12</v>
      </c>
      <c r="S14">
        <v>42861.803</v>
      </c>
      <c r="T14">
        <v>10.196</v>
      </c>
    </row>
    <row r="15" spans="1:20" x14ac:dyDescent="0.25">
      <c r="B15" t="s">
        <v>24</v>
      </c>
      <c r="C15" t="s">
        <v>25</v>
      </c>
      <c r="E15" t="s">
        <v>1</v>
      </c>
      <c r="F15" t="s">
        <v>26</v>
      </c>
      <c r="L15">
        <v>13</v>
      </c>
      <c r="M15">
        <v>7.0000000000000001E-3</v>
      </c>
      <c r="N15">
        <v>115.012</v>
      </c>
      <c r="O15">
        <v>3.3519999999999999</v>
      </c>
      <c r="P15">
        <v>165.352</v>
      </c>
    </row>
    <row r="16" spans="1:20" x14ac:dyDescent="0.25">
      <c r="A16" t="s">
        <v>11</v>
      </c>
      <c r="B16">
        <v>88.572999999999993</v>
      </c>
      <c r="C16">
        <v>10.625</v>
      </c>
      <c r="D16">
        <v>13.326000000000001</v>
      </c>
      <c r="E16">
        <f>AVERAGE(C16:D16)</f>
        <v>11.9755</v>
      </c>
      <c r="F16">
        <f>B16-E16</f>
        <v>76.597499999999997</v>
      </c>
      <c r="G16">
        <f>F16/G3</f>
        <v>76.597499999999997</v>
      </c>
      <c r="L16">
        <v>14</v>
      </c>
      <c r="M16">
        <v>7.0000000000000001E-3</v>
      </c>
      <c r="N16">
        <v>4.9710000000000001</v>
      </c>
      <c r="O16">
        <v>1.3520000000000001</v>
      </c>
      <c r="P16">
        <v>18.352</v>
      </c>
    </row>
    <row r="17" spans="1:20" x14ac:dyDescent="0.25">
      <c r="A17" t="s">
        <v>12</v>
      </c>
      <c r="B17">
        <v>44.231999999999999</v>
      </c>
      <c r="C17">
        <v>6.8849999999999998</v>
      </c>
      <c r="D17">
        <v>6.4470000000000001</v>
      </c>
      <c r="E17">
        <f>AVERAGE(C17:D17)</f>
        <v>6.6660000000000004</v>
      </c>
      <c r="F17">
        <f>B17-E17</f>
        <v>37.566000000000003</v>
      </c>
      <c r="G17">
        <f>F17/G4</f>
        <v>34.448944733273059</v>
      </c>
      <c r="L17">
        <v>15</v>
      </c>
      <c r="M17">
        <v>7.0000000000000001E-3</v>
      </c>
      <c r="N17">
        <v>5.1870000000000003</v>
      </c>
      <c r="O17">
        <v>2.3519999999999999</v>
      </c>
      <c r="P17">
        <v>12.352</v>
      </c>
      <c r="R17" t="s">
        <v>12</v>
      </c>
      <c r="S17">
        <v>29982.731</v>
      </c>
      <c r="T17">
        <v>15.148</v>
      </c>
    </row>
    <row r="18" spans="1:20" x14ac:dyDescent="0.25">
      <c r="A18" t="s">
        <v>13</v>
      </c>
      <c r="B18">
        <v>49.271999999999998</v>
      </c>
      <c r="C18">
        <v>9.8290000000000006</v>
      </c>
      <c r="D18">
        <v>8.9329999999999998</v>
      </c>
      <c r="E18">
        <f t="shared" ref="E18:E21" si="3">AVERAGE(C18:D18)</f>
        <v>9.3810000000000002</v>
      </c>
      <c r="F18">
        <f t="shared" ref="F18:F21" si="4">B18-E18</f>
        <v>39.890999999999998</v>
      </c>
      <c r="G18">
        <f t="shared" ref="G18:G21" si="5">F18/G5</f>
        <v>38.623976789976133</v>
      </c>
      <c r="L18">
        <v>16</v>
      </c>
      <c r="M18">
        <v>7.0000000000000001E-3</v>
      </c>
      <c r="N18">
        <v>105.432</v>
      </c>
      <c r="O18">
        <v>4.3520000000000003</v>
      </c>
      <c r="P18">
        <v>165.352</v>
      </c>
      <c r="R18" t="s">
        <v>13</v>
      </c>
      <c r="S18">
        <v>32595.61</v>
      </c>
      <c r="T18">
        <v>16.468</v>
      </c>
    </row>
    <row r="19" spans="1:20" x14ac:dyDescent="0.25">
      <c r="A19" t="s">
        <v>14</v>
      </c>
      <c r="B19">
        <v>77.221999999999994</v>
      </c>
      <c r="C19">
        <v>8.1750000000000007</v>
      </c>
      <c r="D19">
        <v>7.77</v>
      </c>
      <c r="E19">
        <f t="shared" si="3"/>
        <v>7.9725000000000001</v>
      </c>
      <c r="F19">
        <f t="shared" si="4"/>
        <v>69.249499999999998</v>
      </c>
      <c r="G19">
        <f t="shared" si="5"/>
        <v>64.855566353252371</v>
      </c>
      <c r="L19">
        <v>17</v>
      </c>
      <c r="M19">
        <v>7.0000000000000001E-3</v>
      </c>
      <c r="N19">
        <v>5.3579999999999997</v>
      </c>
      <c r="O19">
        <v>1.3520000000000001</v>
      </c>
      <c r="P19">
        <v>15.352</v>
      </c>
      <c r="R19" t="s">
        <v>14</v>
      </c>
      <c r="S19">
        <v>31427.781999999999</v>
      </c>
      <c r="T19">
        <v>15.878</v>
      </c>
    </row>
    <row r="20" spans="1:20" x14ac:dyDescent="0.25">
      <c r="A20" t="s">
        <v>15</v>
      </c>
      <c r="B20">
        <v>120.652</v>
      </c>
      <c r="C20">
        <v>8.56</v>
      </c>
      <c r="D20">
        <v>7.819</v>
      </c>
      <c r="E20">
        <f t="shared" si="3"/>
        <v>8.1895000000000007</v>
      </c>
      <c r="F20">
        <f t="shared" si="4"/>
        <v>112.46250000000001</v>
      </c>
      <c r="G20">
        <f t="shared" si="5"/>
        <v>99.606339997998788</v>
      </c>
      <c r="L20">
        <v>18</v>
      </c>
      <c r="M20">
        <v>7.0000000000000001E-3</v>
      </c>
      <c r="N20">
        <v>5.1529999999999996</v>
      </c>
      <c r="O20">
        <v>0.35199999999999998</v>
      </c>
      <c r="P20">
        <v>15.352</v>
      </c>
      <c r="R20" t="s">
        <v>15</v>
      </c>
      <c r="S20">
        <v>36940.125</v>
      </c>
      <c r="T20">
        <v>18.663</v>
      </c>
    </row>
    <row r="21" spans="1:20" x14ac:dyDescent="0.25">
      <c r="A21" t="s">
        <v>16</v>
      </c>
      <c r="B21">
        <v>118.01600000000001</v>
      </c>
      <c r="C21">
        <v>8.2899999999999991</v>
      </c>
      <c r="D21">
        <v>8.8670000000000009</v>
      </c>
      <c r="E21">
        <f t="shared" si="3"/>
        <v>8.5785</v>
      </c>
      <c r="F21">
        <f t="shared" si="4"/>
        <v>109.4375</v>
      </c>
      <c r="G21">
        <f t="shared" si="5"/>
        <v>106.3671781805114</v>
      </c>
      <c r="L21">
        <v>19</v>
      </c>
      <c r="M21">
        <v>7.0000000000000001E-3</v>
      </c>
      <c r="N21">
        <v>101.786</v>
      </c>
      <c r="O21">
        <v>3.3519999999999999</v>
      </c>
      <c r="P21">
        <v>165.352</v>
      </c>
      <c r="R21" t="s">
        <v>16</v>
      </c>
      <c r="S21">
        <v>35015.660000000003</v>
      </c>
      <c r="T21">
        <v>17.690999999999999</v>
      </c>
    </row>
    <row r="22" spans="1:20" x14ac:dyDescent="0.25">
      <c r="L22">
        <v>20</v>
      </c>
      <c r="M22">
        <v>7.0000000000000001E-3</v>
      </c>
      <c r="N22">
        <v>4.5339999999999998</v>
      </c>
      <c r="O22">
        <v>0.35199999999999998</v>
      </c>
      <c r="P22">
        <v>13.352</v>
      </c>
      <c r="R22" t="s">
        <v>11</v>
      </c>
      <c r="S22">
        <v>31965.196</v>
      </c>
      <c r="T22">
        <v>16.149999999999999</v>
      </c>
    </row>
    <row r="23" spans="1:20" x14ac:dyDescent="0.25">
      <c r="L23">
        <v>21</v>
      </c>
      <c r="M23">
        <v>7.0000000000000001E-3</v>
      </c>
      <c r="N23">
        <v>4.306</v>
      </c>
      <c r="O23">
        <v>0.35199999999999998</v>
      </c>
      <c r="P23">
        <v>12.352</v>
      </c>
    </row>
    <row r="24" spans="1:20" x14ac:dyDescent="0.25">
      <c r="L24">
        <v>22</v>
      </c>
      <c r="M24">
        <v>7.0000000000000001E-3</v>
      </c>
      <c r="N24">
        <v>102.508</v>
      </c>
      <c r="O24">
        <v>4.3520000000000003</v>
      </c>
      <c r="P24">
        <v>165.352</v>
      </c>
    </row>
    <row r="25" spans="1:20" x14ac:dyDescent="0.25">
      <c r="L25">
        <v>23</v>
      </c>
      <c r="M25">
        <v>7.0000000000000001E-3</v>
      </c>
      <c r="N25">
        <v>4.3140000000000001</v>
      </c>
      <c r="O25">
        <v>0.35199999999999998</v>
      </c>
      <c r="P25">
        <v>9.3520000000000003</v>
      </c>
    </row>
    <row r="26" spans="1:20" x14ac:dyDescent="0.25">
      <c r="L26">
        <v>24</v>
      </c>
      <c r="M26">
        <v>7.0000000000000001E-3</v>
      </c>
      <c r="N26">
        <v>3.9940000000000002</v>
      </c>
      <c r="O26">
        <v>0.35199999999999998</v>
      </c>
      <c r="P26">
        <v>12.352</v>
      </c>
    </row>
    <row r="27" spans="1:20" x14ac:dyDescent="0.25">
      <c r="B27" t="s">
        <v>17</v>
      </c>
      <c r="L27">
        <v>25</v>
      </c>
      <c r="M27">
        <v>7.0000000000000001E-3</v>
      </c>
      <c r="N27">
        <v>106.681</v>
      </c>
      <c r="O27">
        <v>2.3519999999999999</v>
      </c>
      <c r="P27">
        <v>165.352</v>
      </c>
    </row>
    <row r="28" spans="1:20" x14ac:dyDescent="0.25">
      <c r="B28" t="s">
        <v>24</v>
      </c>
      <c r="C28" t="s">
        <v>25</v>
      </c>
      <c r="E28" t="s">
        <v>1</v>
      </c>
      <c r="F28" t="s">
        <v>26</v>
      </c>
      <c r="L28">
        <v>26</v>
      </c>
      <c r="M28">
        <v>7.0000000000000001E-3</v>
      </c>
      <c r="N28">
        <v>4.4249999999999998</v>
      </c>
      <c r="O28">
        <v>1.3520000000000001</v>
      </c>
      <c r="P28">
        <v>9.3520000000000003</v>
      </c>
    </row>
    <row r="29" spans="1:20" x14ac:dyDescent="0.25">
      <c r="A29" t="s">
        <v>11</v>
      </c>
      <c r="B29">
        <v>84.191999999999993</v>
      </c>
      <c r="C29">
        <v>74.497</v>
      </c>
      <c r="D29">
        <v>73.885999999999996</v>
      </c>
      <c r="E29">
        <f>AVERAGE(C29:D29)</f>
        <v>74.191499999999991</v>
      </c>
      <c r="F29">
        <f>B29-E29</f>
        <v>10.000500000000002</v>
      </c>
      <c r="G29">
        <f>F29/G3</f>
        <v>10.000500000000002</v>
      </c>
      <c r="L29">
        <v>27</v>
      </c>
      <c r="M29">
        <v>7.0000000000000001E-3</v>
      </c>
      <c r="N29">
        <v>3.7</v>
      </c>
      <c r="O29">
        <v>0.35199999999999998</v>
      </c>
      <c r="P29">
        <v>8.3520000000000003</v>
      </c>
    </row>
    <row r="30" spans="1:20" x14ac:dyDescent="0.25">
      <c r="A30" t="s">
        <v>12</v>
      </c>
      <c r="B30">
        <v>82.513999999999996</v>
      </c>
      <c r="C30">
        <v>76.632000000000005</v>
      </c>
      <c r="D30">
        <v>74.284000000000006</v>
      </c>
      <c r="E30">
        <f t="shared" ref="E30:E34" si="6">AVERAGE(C30:D30)</f>
        <v>75.457999999999998</v>
      </c>
      <c r="F30">
        <f t="shared" ref="F30:F34" si="7">B30-E30</f>
        <v>7.0559999999999974</v>
      </c>
      <c r="G30">
        <f t="shared" ref="G30:G34" si="8">F30/G4</f>
        <v>6.470525316455694</v>
      </c>
      <c r="L30">
        <v>28</v>
      </c>
      <c r="M30">
        <v>7.0000000000000001E-3</v>
      </c>
      <c r="N30">
        <v>115.422</v>
      </c>
      <c r="O30">
        <v>6.0430000000000001</v>
      </c>
      <c r="P30">
        <v>165.352</v>
      </c>
    </row>
    <row r="31" spans="1:20" x14ac:dyDescent="0.25">
      <c r="A31" t="s">
        <v>13</v>
      </c>
      <c r="B31">
        <v>85.584999999999994</v>
      </c>
      <c r="C31">
        <v>76.512</v>
      </c>
      <c r="D31">
        <v>75.120999999999995</v>
      </c>
      <c r="E31">
        <f t="shared" si="6"/>
        <v>75.816499999999991</v>
      </c>
      <c r="F31">
        <f t="shared" si="7"/>
        <v>9.7685000000000031</v>
      </c>
      <c r="G31">
        <f t="shared" si="8"/>
        <v>9.4582316129673849</v>
      </c>
      <c r="L31">
        <v>29</v>
      </c>
      <c r="M31">
        <v>7.0000000000000001E-3</v>
      </c>
      <c r="N31">
        <v>3.9369999999999998</v>
      </c>
      <c r="O31">
        <v>-0.64800000000000002</v>
      </c>
      <c r="P31">
        <v>12.879</v>
      </c>
    </row>
    <row r="32" spans="1:20" x14ac:dyDescent="0.25">
      <c r="A32" t="s">
        <v>14</v>
      </c>
      <c r="B32">
        <v>92.242999999999995</v>
      </c>
      <c r="C32">
        <v>76.239999999999995</v>
      </c>
      <c r="D32">
        <v>74.364999999999995</v>
      </c>
      <c r="E32">
        <f t="shared" si="6"/>
        <v>75.302499999999995</v>
      </c>
      <c r="F32">
        <f t="shared" si="7"/>
        <v>16.9405</v>
      </c>
      <c r="G32">
        <f t="shared" si="8"/>
        <v>15.865612340988337</v>
      </c>
      <c r="L32">
        <v>30</v>
      </c>
      <c r="M32">
        <v>7.0000000000000001E-3</v>
      </c>
      <c r="N32">
        <v>3.5190000000000001</v>
      </c>
      <c r="O32">
        <v>0.124</v>
      </c>
      <c r="P32">
        <v>9.3520000000000003</v>
      </c>
    </row>
    <row r="33" spans="1:20" x14ac:dyDescent="0.25">
      <c r="A33" t="s">
        <v>15</v>
      </c>
      <c r="B33">
        <v>111.205</v>
      </c>
      <c r="C33">
        <v>76.05</v>
      </c>
      <c r="D33">
        <v>74.516000000000005</v>
      </c>
      <c r="E33">
        <f t="shared" si="6"/>
        <v>75.283000000000001</v>
      </c>
      <c r="F33">
        <f t="shared" si="7"/>
        <v>35.921999999999997</v>
      </c>
      <c r="G33">
        <f t="shared" si="8"/>
        <v>31.815573594825938</v>
      </c>
      <c r="L33">
        <v>31</v>
      </c>
      <c r="M33">
        <v>8.9999999999999993E-3</v>
      </c>
      <c r="N33">
        <v>113.73399999999999</v>
      </c>
      <c r="O33">
        <v>1.9410000000000001</v>
      </c>
      <c r="P33">
        <v>165.352</v>
      </c>
    </row>
    <row r="34" spans="1:20" x14ac:dyDescent="0.25">
      <c r="A34" t="s">
        <v>16</v>
      </c>
      <c r="B34">
        <v>96.646000000000001</v>
      </c>
      <c r="C34">
        <v>75.367999999999995</v>
      </c>
      <c r="D34">
        <v>74.838999999999999</v>
      </c>
      <c r="E34">
        <f t="shared" si="6"/>
        <v>75.103499999999997</v>
      </c>
      <c r="F34">
        <f t="shared" si="7"/>
        <v>21.542500000000004</v>
      </c>
      <c r="G34">
        <f t="shared" si="8"/>
        <v>20.938114777417862</v>
      </c>
      <c r="L34">
        <v>32</v>
      </c>
      <c r="M34">
        <v>8.9999999999999993E-3</v>
      </c>
      <c r="N34">
        <v>6.016</v>
      </c>
      <c r="O34">
        <v>-0.873</v>
      </c>
      <c r="P34">
        <v>33.661000000000001</v>
      </c>
    </row>
    <row r="35" spans="1:20" x14ac:dyDescent="0.25">
      <c r="L35">
        <v>33</v>
      </c>
      <c r="M35">
        <v>8.9999999999999993E-3</v>
      </c>
      <c r="N35">
        <v>4.3890000000000002</v>
      </c>
      <c r="O35">
        <v>0.35199999999999998</v>
      </c>
      <c r="P35">
        <v>17.352</v>
      </c>
    </row>
    <row r="36" spans="1:20" x14ac:dyDescent="0.25">
      <c r="L36">
        <v>34</v>
      </c>
      <c r="M36">
        <v>8.9999999999999993E-3</v>
      </c>
      <c r="N36">
        <v>99.86</v>
      </c>
      <c r="O36">
        <v>2.29</v>
      </c>
      <c r="P36">
        <v>165.352</v>
      </c>
    </row>
    <row r="37" spans="1:20" x14ac:dyDescent="0.25">
      <c r="B37" t="s">
        <v>20</v>
      </c>
      <c r="L37">
        <v>35</v>
      </c>
      <c r="M37">
        <v>8.9999999999999993E-3</v>
      </c>
      <c r="N37">
        <v>6.343</v>
      </c>
      <c r="O37">
        <v>0.70499999999999996</v>
      </c>
      <c r="P37">
        <v>28.352</v>
      </c>
    </row>
    <row r="38" spans="1:20" x14ac:dyDescent="0.25">
      <c r="B38" t="s">
        <v>24</v>
      </c>
      <c r="C38" t="s">
        <v>25</v>
      </c>
      <c r="E38" t="s">
        <v>1</v>
      </c>
      <c r="F38" t="s">
        <v>26</v>
      </c>
      <c r="L38">
        <v>36</v>
      </c>
      <c r="M38">
        <v>8.9999999999999993E-3</v>
      </c>
      <c r="N38">
        <v>4.8369999999999997</v>
      </c>
      <c r="O38">
        <v>0.35199999999999998</v>
      </c>
      <c r="P38">
        <v>20.352</v>
      </c>
    </row>
    <row r="39" spans="1:20" x14ac:dyDescent="0.25">
      <c r="A39" t="s">
        <v>11</v>
      </c>
      <c r="B39">
        <v>78.516000000000005</v>
      </c>
      <c r="C39">
        <v>33.159999999999997</v>
      </c>
      <c r="D39">
        <v>33.64</v>
      </c>
      <c r="E39">
        <f>AVERAGE(C39:D39)</f>
        <v>33.4</v>
      </c>
      <c r="F39">
        <f>B39-E39</f>
        <v>45.116000000000007</v>
      </c>
      <c r="G39">
        <f>F39/G3</f>
        <v>45.116000000000007</v>
      </c>
    </row>
    <row r="40" spans="1:20" x14ac:dyDescent="0.25">
      <c r="A40" t="s">
        <v>12</v>
      </c>
      <c r="B40">
        <v>71.366</v>
      </c>
      <c r="C40">
        <v>34.033999999999999</v>
      </c>
      <c r="D40">
        <v>34.893999999999998</v>
      </c>
      <c r="E40">
        <f t="shared" ref="E40:E44" si="9">AVERAGE(C40:D40)</f>
        <v>34.463999999999999</v>
      </c>
      <c r="F40">
        <f t="shared" ref="F40:F44" si="10">B40-E40</f>
        <v>36.902000000000001</v>
      </c>
      <c r="G40">
        <f t="shared" ref="G40:G44" si="11">F40/G4</f>
        <v>33.84004042344786</v>
      </c>
    </row>
    <row r="41" spans="1:20" x14ac:dyDescent="0.25">
      <c r="A41" t="s">
        <v>13</v>
      </c>
      <c r="B41">
        <v>78.159000000000006</v>
      </c>
      <c r="C41">
        <v>37.764000000000003</v>
      </c>
      <c r="D41">
        <v>35.283000000000001</v>
      </c>
      <c r="E41">
        <f t="shared" si="9"/>
        <v>36.523499999999999</v>
      </c>
      <c r="F41">
        <f t="shared" si="10"/>
        <v>41.635500000000008</v>
      </c>
      <c r="G41">
        <f t="shared" si="11"/>
        <v>40.313067750596666</v>
      </c>
      <c r="N41" t="s">
        <v>10</v>
      </c>
      <c r="S41" t="s">
        <v>9</v>
      </c>
    </row>
    <row r="42" spans="1:20" x14ac:dyDescent="0.25">
      <c r="A42" t="s">
        <v>14</v>
      </c>
      <c r="B42">
        <v>87.039000000000001</v>
      </c>
      <c r="C42">
        <v>35.539000000000001</v>
      </c>
      <c r="D42">
        <v>35.630000000000003</v>
      </c>
      <c r="E42">
        <f t="shared" si="9"/>
        <v>35.584500000000006</v>
      </c>
      <c r="F42">
        <f t="shared" si="10"/>
        <v>51.454499999999996</v>
      </c>
      <c r="G42">
        <f t="shared" si="11"/>
        <v>48.189672689671752</v>
      </c>
      <c r="M42" t="s">
        <v>4</v>
      </c>
      <c r="N42" t="s">
        <v>1</v>
      </c>
      <c r="O42" t="s">
        <v>2</v>
      </c>
      <c r="P42" t="s">
        <v>3</v>
      </c>
      <c r="S42" t="s">
        <v>4</v>
      </c>
      <c r="T42" t="s">
        <v>5</v>
      </c>
    </row>
    <row r="43" spans="1:20" x14ac:dyDescent="0.25">
      <c r="A43" t="s">
        <v>15</v>
      </c>
      <c r="B43">
        <v>95.658000000000001</v>
      </c>
      <c r="C43">
        <v>34.377000000000002</v>
      </c>
      <c r="D43">
        <v>33.548999999999999</v>
      </c>
      <c r="E43">
        <f t="shared" si="9"/>
        <v>33.963000000000001</v>
      </c>
      <c r="F43">
        <f t="shared" si="10"/>
        <v>61.695</v>
      </c>
      <c r="G43">
        <f t="shared" si="11"/>
        <v>54.642330965224275</v>
      </c>
      <c r="L43">
        <v>1</v>
      </c>
      <c r="M43">
        <v>8.9999999999999993E-3</v>
      </c>
      <c r="N43">
        <v>44.231999999999999</v>
      </c>
      <c r="O43">
        <v>8.8520000000000003</v>
      </c>
      <c r="P43">
        <v>96.852000000000004</v>
      </c>
      <c r="R43">
        <v>1</v>
      </c>
      <c r="S43">
        <v>11579.882</v>
      </c>
      <c r="T43">
        <v>3.1269999999999998</v>
      </c>
    </row>
    <row r="44" spans="1:20" x14ac:dyDescent="0.25">
      <c r="A44" t="s">
        <v>16</v>
      </c>
      <c r="B44">
        <v>89.613</v>
      </c>
      <c r="C44">
        <v>32.396999999999998</v>
      </c>
      <c r="D44">
        <v>34.476999999999997</v>
      </c>
      <c r="E44">
        <f t="shared" si="9"/>
        <v>33.436999999999998</v>
      </c>
      <c r="F44">
        <f t="shared" si="10"/>
        <v>56.176000000000002</v>
      </c>
      <c r="G44">
        <f t="shared" si="11"/>
        <v>54.599955239003158</v>
      </c>
      <c r="L44">
        <v>2</v>
      </c>
      <c r="M44">
        <v>8.9999999999999993E-3</v>
      </c>
      <c r="N44">
        <v>6.8849999999999998</v>
      </c>
      <c r="O44">
        <v>1.8520000000000001</v>
      </c>
      <c r="P44">
        <v>18.852</v>
      </c>
      <c r="R44">
        <v>2</v>
      </c>
      <c r="S44">
        <v>13130.66</v>
      </c>
      <c r="T44">
        <v>3.5449999999999999</v>
      </c>
    </row>
    <row r="45" spans="1:20" x14ac:dyDescent="0.25">
      <c r="L45">
        <v>3</v>
      </c>
      <c r="M45">
        <v>8.9999999999999993E-3</v>
      </c>
      <c r="N45">
        <v>6.4470000000000001</v>
      </c>
      <c r="O45">
        <v>1.8520000000000001</v>
      </c>
      <c r="P45">
        <v>21.852</v>
      </c>
      <c r="R45">
        <v>3</v>
      </c>
      <c r="S45">
        <v>13671.539000000001</v>
      </c>
      <c r="T45">
        <v>3.6909999999999998</v>
      </c>
    </row>
    <row r="46" spans="1:20" x14ac:dyDescent="0.25">
      <c r="L46">
        <v>4</v>
      </c>
      <c r="M46">
        <v>8.9999999999999993E-3</v>
      </c>
      <c r="N46">
        <v>48.473999999999997</v>
      </c>
      <c r="O46">
        <v>8.8520000000000003</v>
      </c>
      <c r="P46">
        <v>100.852</v>
      </c>
      <c r="R46">
        <v>4</v>
      </c>
      <c r="S46">
        <v>21557.004000000001</v>
      </c>
      <c r="T46">
        <v>5.82</v>
      </c>
    </row>
    <row r="47" spans="1:20" x14ac:dyDescent="0.25">
      <c r="L47">
        <v>5</v>
      </c>
      <c r="M47">
        <v>8.9999999999999993E-3</v>
      </c>
      <c r="N47">
        <v>8.7560000000000002</v>
      </c>
      <c r="O47">
        <v>2.8519999999999999</v>
      </c>
      <c r="P47">
        <v>17.852</v>
      </c>
      <c r="R47">
        <v>5</v>
      </c>
      <c r="S47">
        <v>34545.196000000004</v>
      </c>
      <c r="T47">
        <v>9.327</v>
      </c>
    </row>
    <row r="48" spans="1:20" x14ac:dyDescent="0.25">
      <c r="L48">
        <v>6</v>
      </c>
      <c r="M48">
        <v>8.9999999999999993E-3</v>
      </c>
      <c r="N48">
        <v>8.8680000000000003</v>
      </c>
      <c r="O48">
        <v>1.8520000000000001</v>
      </c>
      <c r="P48">
        <v>20.852</v>
      </c>
      <c r="R48">
        <v>6</v>
      </c>
      <c r="S48">
        <v>34565.489000000001</v>
      </c>
      <c r="T48">
        <v>9.3330000000000002</v>
      </c>
    </row>
    <row r="49" spans="1:20" x14ac:dyDescent="0.25">
      <c r="L49">
        <v>7</v>
      </c>
      <c r="M49">
        <v>8.9999999999999993E-3</v>
      </c>
      <c r="N49">
        <v>49.271999999999998</v>
      </c>
      <c r="O49">
        <v>10.852</v>
      </c>
      <c r="P49">
        <v>88.852000000000004</v>
      </c>
      <c r="R49">
        <v>7</v>
      </c>
      <c r="S49">
        <v>25957.489000000001</v>
      </c>
      <c r="T49">
        <v>7.0090000000000003</v>
      </c>
    </row>
    <row r="50" spans="1:20" x14ac:dyDescent="0.25">
      <c r="L50">
        <v>8</v>
      </c>
      <c r="M50">
        <v>8.9999999999999993E-3</v>
      </c>
      <c r="N50">
        <v>9.8290000000000006</v>
      </c>
      <c r="O50">
        <v>5.8520000000000003</v>
      </c>
      <c r="P50">
        <v>18.852</v>
      </c>
      <c r="R50">
        <v>8</v>
      </c>
      <c r="S50">
        <v>32978.438999999998</v>
      </c>
      <c r="T50">
        <v>8.9039999999999999</v>
      </c>
    </row>
    <row r="51" spans="1:20" x14ac:dyDescent="0.25">
      <c r="L51">
        <v>9</v>
      </c>
      <c r="M51">
        <v>8.9999999999999993E-3</v>
      </c>
      <c r="N51">
        <v>8.9329999999999998</v>
      </c>
      <c r="O51">
        <v>1.8520000000000001</v>
      </c>
      <c r="P51">
        <v>24.852</v>
      </c>
      <c r="R51">
        <v>9</v>
      </c>
      <c r="S51">
        <v>40219.074999999997</v>
      </c>
      <c r="T51">
        <v>10.859</v>
      </c>
    </row>
    <row r="52" spans="1:20" x14ac:dyDescent="0.25">
      <c r="L52">
        <v>10</v>
      </c>
      <c r="M52">
        <v>0.01</v>
      </c>
      <c r="N52">
        <v>77.221999999999994</v>
      </c>
      <c r="O52">
        <v>8.8520000000000003</v>
      </c>
      <c r="P52">
        <v>148.852</v>
      </c>
      <c r="R52">
        <v>10</v>
      </c>
      <c r="S52">
        <v>55048.267</v>
      </c>
      <c r="T52">
        <v>14.863</v>
      </c>
    </row>
    <row r="53" spans="1:20" x14ac:dyDescent="0.25">
      <c r="L53">
        <v>11</v>
      </c>
      <c r="M53">
        <v>0.01</v>
      </c>
      <c r="N53">
        <v>8.1750000000000007</v>
      </c>
      <c r="O53">
        <v>3.8519999999999999</v>
      </c>
      <c r="P53">
        <v>17.852</v>
      </c>
      <c r="R53">
        <v>11</v>
      </c>
      <c r="S53">
        <v>57206.023999999998</v>
      </c>
      <c r="T53">
        <v>15.446</v>
      </c>
    </row>
    <row r="54" spans="1:20" x14ac:dyDescent="0.25">
      <c r="B54" t="s">
        <v>17</v>
      </c>
      <c r="L54">
        <v>12</v>
      </c>
      <c r="M54">
        <v>0.01</v>
      </c>
      <c r="N54">
        <v>7.77</v>
      </c>
      <c r="O54">
        <v>0.85199999999999998</v>
      </c>
      <c r="P54">
        <v>23.852</v>
      </c>
      <c r="R54">
        <v>12</v>
      </c>
      <c r="S54">
        <v>29911.902999999998</v>
      </c>
      <c r="T54">
        <v>8.0760000000000005</v>
      </c>
    </row>
    <row r="55" spans="1:20" x14ac:dyDescent="0.25">
      <c r="B55" t="s">
        <v>24</v>
      </c>
      <c r="C55" t="s">
        <v>25</v>
      </c>
      <c r="E55" t="s">
        <v>1</v>
      </c>
      <c r="F55" t="s">
        <v>26</v>
      </c>
      <c r="L55">
        <v>13</v>
      </c>
      <c r="M55">
        <v>1.0999999999999999E-2</v>
      </c>
      <c r="N55">
        <v>120.652</v>
      </c>
      <c r="O55">
        <v>7.8520000000000003</v>
      </c>
      <c r="P55">
        <v>184.852</v>
      </c>
    </row>
    <row r="56" spans="1:20" x14ac:dyDescent="0.25">
      <c r="A56" t="s">
        <v>11</v>
      </c>
      <c r="B56">
        <v>109.07599999999999</v>
      </c>
      <c r="C56">
        <v>91.460999999999999</v>
      </c>
      <c r="D56">
        <v>89.292000000000002</v>
      </c>
      <c r="E56">
        <f>AVERAGE(C56:D56)</f>
        <v>90.376499999999993</v>
      </c>
      <c r="F56">
        <f>B56-E56</f>
        <v>18.6995</v>
      </c>
      <c r="G56">
        <f>F56/G3</f>
        <v>18.6995</v>
      </c>
      <c r="L56">
        <v>14</v>
      </c>
      <c r="M56">
        <v>1.0999999999999999E-2</v>
      </c>
      <c r="N56">
        <v>8.56</v>
      </c>
      <c r="O56">
        <v>3.8519999999999999</v>
      </c>
      <c r="P56">
        <v>18.852</v>
      </c>
    </row>
    <row r="57" spans="1:20" x14ac:dyDescent="0.25">
      <c r="A57" t="s">
        <v>12</v>
      </c>
      <c r="B57">
        <v>102.613</v>
      </c>
      <c r="C57">
        <v>91.061000000000007</v>
      </c>
      <c r="D57">
        <v>87.063999999999993</v>
      </c>
      <c r="E57">
        <f t="shared" ref="E57:E61" si="12">AVERAGE(C57:D57)</f>
        <v>89.0625</v>
      </c>
      <c r="F57">
        <f t="shared" ref="F57:F61" si="13">B57-E57</f>
        <v>13.5505</v>
      </c>
      <c r="G57">
        <f t="shared" ref="G57:G61" si="14">F57/G4</f>
        <v>12.426141340792647</v>
      </c>
      <c r="L57">
        <v>15</v>
      </c>
      <c r="M57">
        <v>1.0999999999999999E-2</v>
      </c>
      <c r="N57">
        <v>7.819</v>
      </c>
      <c r="O57">
        <v>1.8520000000000001</v>
      </c>
      <c r="P57">
        <v>16.852</v>
      </c>
      <c r="R57" t="s">
        <v>12</v>
      </c>
      <c r="S57">
        <v>11579.882</v>
      </c>
      <c r="T57">
        <v>8.1620000000000008</v>
      </c>
    </row>
    <row r="58" spans="1:20" x14ac:dyDescent="0.25">
      <c r="A58" t="s">
        <v>13</v>
      </c>
      <c r="B58">
        <v>107.46899999999999</v>
      </c>
      <c r="C58">
        <v>92.35</v>
      </c>
      <c r="D58">
        <v>88.924000000000007</v>
      </c>
      <c r="E58">
        <f t="shared" si="12"/>
        <v>90.637</v>
      </c>
      <c r="F58">
        <f t="shared" si="13"/>
        <v>16.831999999999994</v>
      </c>
      <c r="G58">
        <f t="shared" si="14"/>
        <v>16.297379793158306</v>
      </c>
      <c r="L58">
        <v>16</v>
      </c>
      <c r="M58">
        <v>1.0999999999999999E-2</v>
      </c>
      <c r="N58">
        <v>118.01600000000001</v>
      </c>
      <c r="O58">
        <v>11.852</v>
      </c>
      <c r="P58">
        <v>184.852</v>
      </c>
      <c r="R58" t="s">
        <v>13</v>
      </c>
      <c r="S58">
        <v>13671.539000000001</v>
      </c>
      <c r="T58">
        <v>9.6359999999999992</v>
      </c>
    </row>
    <row r="59" spans="1:20" x14ac:dyDescent="0.25">
      <c r="A59" t="s">
        <v>14</v>
      </c>
      <c r="B59">
        <v>121.65900000000001</v>
      </c>
      <c r="C59">
        <v>90.820999999999998</v>
      </c>
      <c r="D59">
        <v>90.438999999999993</v>
      </c>
      <c r="E59">
        <f t="shared" si="12"/>
        <v>90.63</v>
      </c>
      <c r="F59">
        <f t="shared" si="13"/>
        <v>31.029000000000011</v>
      </c>
      <c r="G59">
        <f t="shared" si="14"/>
        <v>29.060186259468566</v>
      </c>
      <c r="L59">
        <v>17</v>
      </c>
      <c r="M59">
        <v>1.0999999999999999E-2</v>
      </c>
      <c r="N59">
        <v>8.2899999999999991</v>
      </c>
      <c r="O59">
        <v>1.8520000000000001</v>
      </c>
      <c r="P59">
        <v>17.852</v>
      </c>
      <c r="R59" t="s">
        <v>14</v>
      </c>
      <c r="S59">
        <v>21557.004000000001</v>
      </c>
      <c r="T59">
        <v>15.194000000000001</v>
      </c>
    </row>
    <row r="60" spans="1:20" x14ac:dyDescent="0.25">
      <c r="A60" t="s">
        <v>15</v>
      </c>
      <c r="B60">
        <v>162.554</v>
      </c>
      <c r="C60">
        <v>94.447000000000003</v>
      </c>
      <c r="D60">
        <v>88.022999999999996</v>
      </c>
      <c r="E60">
        <f t="shared" si="12"/>
        <v>91.234999999999999</v>
      </c>
      <c r="F60">
        <f t="shared" si="13"/>
        <v>71.319000000000003</v>
      </c>
      <c r="G60">
        <f t="shared" si="14"/>
        <v>63.166162608134051</v>
      </c>
      <c r="L60">
        <v>18</v>
      </c>
      <c r="M60">
        <v>1.0999999999999999E-2</v>
      </c>
      <c r="N60">
        <v>8.8670000000000009</v>
      </c>
      <c r="O60">
        <v>2.8519999999999999</v>
      </c>
      <c r="P60">
        <v>22.852</v>
      </c>
      <c r="R60" t="s">
        <v>15</v>
      </c>
      <c r="S60">
        <v>34545.196000000004</v>
      </c>
      <c r="T60">
        <v>24.349</v>
      </c>
    </row>
    <row r="61" spans="1:20" x14ac:dyDescent="0.25">
      <c r="A61" t="s">
        <v>16</v>
      </c>
      <c r="B61">
        <v>132.655</v>
      </c>
      <c r="C61">
        <v>93.05</v>
      </c>
      <c r="D61">
        <v>91.105999999999995</v>
      </c>
      <c r="E61">
        <f t="shared" si="12"/>
        <v>92.078000000000003</v>
      </c>
      <c r="F61">
        <f t="shared" si="13"/>
        <v>40.576999999999998</v>
      </c>
      <c r="G61">
        <f t="shared" si="14"/>
        <v>39.438592703877653</v>
      </c>
      <c r="L61">
        <v>19</v>
      </c>
      <c r="M61">
        <v>0.01</v>
      </c>
      <c r="N61">
        <v>88.572999999999993</v>
      </c>
      <c r="O61">
        <v>13.852</v>
      </c>
      <c r="P61">
        <v>181.852</v>
      </c>
      <c r="R61" t="s">
        <v>16</v>
      </c>
      <c r="S61">
        <v>34565.489000000001</v>
      </c>
      <c r="T61">
        <v>24.363</v>
      </c>
    </row>
    <row r="62" spans="1:20" x14ac:dyDescent="0.25">
      <c r="L62">
        <v>20</v>
      </c>
      <c r="M62">
        <v>0.01</v>
      </c>
      <c r="N62">
        <v>10.625</v>
      </c>
      <c r="O62">
        <v>5.8520000000000003</v>
      </c>
      <c r="P62">
        <v>27.852</v>
      </c>
      <c r="R62" t="s">
        <v>11</v>
      </c>
      <c r="S62">
        <v>25957.489000000001</v>
      </c>
      <c r="T62">
        <v>18.295999999999999</v>
      </c>
    </row>
    <row r="63" spans="1:20" x14ac:dyDescent="0.25">
      <c r="L63">
        <v>21</v>
      </c>
      <c r="M63">
        <v>0.01</v>
      </c>
      <c r="N63">
        <v>13.326000000000001</v>
      </c>
      <c r="O63">
        <v>2.8519999999999999</v>
      </c>
      <c r="P63">
        <v>33.851999999999997</v>
      </c>
    </row>
    <row r="64" spans="1:20" x14ac:dyDescent="0.25">
      <c r="L64">
        <v>22</v>
      </c>
      <c r="M64">
        <v>0.01</v>
      </c>
      <c r="N64">
        <v>95.727000000000004</v>
      </c>
      <c r="O64">
        <v>17.852</v>
      </c>
      <c r="P64">
        <v>183.852</v>
      </c>
    </row>
    <row r="65" spans="12:16" x14ac:dyDescent="0.25">
      <c r="L65">
        <v>23</v>
      </c>
      <c r="M65">
        <v>0.01</v>
      </c>
      <c r="N65">
        <v>15.121</v>
      </c>
      <c r="O65">
        <v>3.8519999999999999</v>
      </c>
      <c r="P65">
        <v>28.852</v>
      </c>
    </row>
    <row r="66" spans="12:16" x14ac:dyDescent="0.25">
      <c r="L66">
        <v>24</v>
      </c>
      <c r="M66">
        <v>0.01</v>
      </c>
      <c r="N66">
        <v>23.007999999999999</v>
      </c>
      <c r="O66">
        <v>7.8520000000000003</v>
      </c>
      <c r="P66">
        <v>47.851999999999997</v>
      </c>
    </row>
    <row r="67" spans="12:16" x14ac:dyDescent="0.25">
      <c r="L67">
        <v>25</v>
      </c>
      <c r="M67">
        <v>8.9999999999999993E-3</v>
      </c>
      <c r="N67">
        <v>121.92</v>
      </c>
      <c r="O67">
        <v>32.851999999999997</v>
      </c>
      <c r="P67">
        <v>184.852</v>
      </c>
    </row>
    <row r="68" spans="12:16" x14ac:dyDescent="0.25">
      <c r="L68">
        <v>26</v>
      </c>
      <c r="M68">
        <v>8.9999999999999993E-3</v>
      </c>
      <c r="N68">
        <v>23.896000000000001</v>
      </c>
      <c r="O68">
        <v>14.852</v>
      </c>
      <c r="P68">
        <v>34.851999999999997</v>
      </c>
    </row>
    <row r="69" spans="12:16" x14ac:dyDescent="0.25">
      <c r="L69">
        <v>27</v>
      </c>
      <c r="M69">
        <v>8.9999999999999993E-3</v>
      </c>
      <c r="N69">
        <v>25.356999999999999</v>
      </c>
      <c r="O69">
        <v>16.852</v>
      </c>
      <c r="P69">
        <v>40.851999999999997</v>
      </c>
    </row>
    <row r="70" spans="12:16" x14ac:dyDescent="0.25">
      <c r="L70">
        <v>28</v>
      </c>
      <c r="M70">
        <v>0.01</v>
      </c>
      <c r="N70">
        <v>154.30099999999999</v>
      </c>
      <c r="O70">
        <v>15.852</v>
      </c>
      <c r="P70">
        <v>184.852</v>
      </c>
    </row>
    <row r="71" spans="12:16" x14ac:dyDescent="0.25">
      <c r="L71">
        <v>29</v>
      </c>
      <c r="M71">
        <v>0.01</v>
      </c>
      <c r="N71">
        <v>29.587</v>
      </c>
      <c r="O71">
        <v>20.852</v>
      </c>
      <c r="P71">
        <v>43.851999999999997</v>
      </c>
    </row>
    <row r="72" spans="12:16" x14ac:dyDescent="0.25">
      <c r="L72">
        <v>30</v>
      </c>
      <c r="M72">
        <v>0.01</v>
      </c>
      <c r="N72">
        <v>23.702999999999999</v>
      </c>
      <c r="O72">
        <v>12.852</v>
      </c>
      <c r="P72">
        <v>44.851999999999997</v>
      </c>
    </row>
    <row r="73" spans="12:16" x14ac:dyDescent="0.25">
      <c r="L73">
        <v>31</v>
      </c>
      <c r="M73">
        <v>1.2E-2</v>
      </c>
      <c r="N73">
        <v>150.33699999999999</v>
      </c>
      <c r="O73">
        <v>15.852</v>
      </c>
      <c r="P73">
        <v>184.852</v>
      </c>
    </row>
    <row r="74" spans="12:16" x14ac:dyDescent="0.25">
      <c r="L74">
        <v>32</v>
      </c>
      <c r="M74">
        <v>1.2E-2</v>
      </c>
      <c r="N74">
        <v>35.472000000000001</v>
      </c>
      <c r="O74">
        <v>24.852</v>
      </c>
      <c r="P74">
        <v>48.851999999999997</v>
      </c>
    </row>
    <row r="75" spans="12:16" x14ac:dyDescent="0.25">
      <c r="L75">
        <v>33</v>
      </c>
      <c r="M75">
        <v>1.2E-2</v>
      </c>
      <c r="N75">
        <v>18.710999999999999</v>
      </c>
      <c r="O75">
        <v>7.8520000000000003</v>
      </c>
      <c r="P75">
        <v>51.851999999999997</v>
      </c>
    </row>
    <row r="76" spans="12:16" x14ac:dyDescent="0.25">
      <c r="L76">
        <v>34</v>
      </c>
      <c r="M76">
        <v>1.0999999999999999E-2</v>
      </c>
      <c r="N76">
        <v>85.341999999999999</v>
      </c>
      <c r="O76">
        <v>13.852</v>
      </c>
      <c r="P76">
        <v>183.852</v>
      </c>
    </row>
    <row r="77" spans="12:16" x14ac:dyDescent="0.25">
      <c r="L77">
        <v>35</v>
      </c>
      <c r="M77">
        <v>1.0999999999999999E-2</v>
      </c>
      <c r="N77">
        <v>23.506</v>
      </c>
      <c r="O77">
        <v>8.8520000000000003</v>
      </c>
      <c r="P77">
        <v>41.851999999999997</v>
      </c>
    </row>
    <row r="78" spans="12:16" x14ac:dyDescent="0.25">
      <c r="L78">
        <v>36</v>
      </c>
      <c r="M78">
        <v>1.0999999999999999E-2</v>
      </c>
      <c r="N78">
        <v>14.93</v>
      </c>
      <c r="O78">
        <v>6.8520000000000003</v>
      </c>
      <c r="P78">
        <v>28.852</v>
      </c>
    </row>
    <row r="81" spans="12:30" x14ac:dyDescent="0.25">
      <c r="N81" t="s">
        <v>17</v>
      </c>
      <c r="X81" t="s">
        <v>17</v>
      </c>
      <c r="Y81" t="s">
        <v>19</v>
      </c>
    </row>
    <row r="82" spans="12:30" x14ac:dyDescent="0.25">
      <c r="M82" t="s">
        <v>4</v>
      </c>
      <c r="N82" t="s">
        <v>1</v>
      </c>
      <c r="O82" t="s">
        <v>2</v>
      </c>
      <c r="P82" t="s">
        <v>3</v>
      </c>
      <c r="S82" t="s">
        <v>18</v>
      </c>
      <c r="W82" t="s">
        <v>4</v>
      </c>
      <c r="X82" t="s">
        <v>1</v>
      </c>
      <c r="Y82" t="s">
        <v>2</v>
      </c>
      <c r="Z82" t="s">
        <v>3</v>
      </c>
    </row>
    <row r="83" spans="12:30" x14ac:dyDescent="0.25">
      <c r="L83">
        <v>1</v>
      </c>
      <c r="M83">
        <v>1734</v>
      </c>
      <c r="N83">
        <v>82.513999999999996</v>
      </c>
      <c r="O83">
        <v>72.614000000000004</v>
      </c>
      <c r="P83">
        <v>92.153000000000006</v>
      </c>
      <c r="S83" t="s">
        <v>4</v>
      </c>
      <c r="T83" t="s">
        <v>5</v>
      </c>
      <c r="V83">
        <v>1</v>
      </c>
      <c r="W83">
        <v>1.9E-2</v>
      </c>
      <c r="X83">
        <v>102.613</v>
      </c>
      <c r="Y83">
        <v>68.616</v>
      </c>
      <c r="Z83">
        <v>135.749</v>
      </c>
    </row>
    <row r="84" spans="12:30" x14ac:dyDescent="0.25">
      <c r="L84">
        <v>2</v>
      </c>
      <c r="M84">
        <v>1734</v>
      </c>
      <c r="N84">
        <v>76.632000000000005</v>
      </c>
      <c r="O84">
        <v>70.058000000000007</v>
      </c>
      <c r="P84">
        <v>82.013000000000005</v>
      </c>
      <c r="R84">
        <v>1</v>
      </c>
      <c r="S84">
        <v>5635.3760000000002</v>
      </c>
      <c r="T84">
        <v>6.09</v>
      </c>
      <c r="V84">
        <v>2</v>
      </c>
      <c r="W84">
        <v>1.9E-2</v>
      </c>
      <c r="X84">
        <v>91.061000000000007</v>
      </c>
      <c r="Y84">
        <v>30.902000000000001</v>
      </c>
      <c r="Z84">
        <v>117.027</v>
      </c>
      <c r="AB84">
        <v>1</v>
      </c>
      <c r="AC84">
        <v>14707.803</v>
      </c>
      <c r="AD84">
        <v>4.6390000000000002</v>
      </c>
    </row>
    <row r="85" spans="12:30" x14ac:dyDescent="0.25">
      <c r="L85">
        <v>3</v>
      </c>
      <c r="M85">
        <v>1734</v>
      </c>
      <c r="N85">
        <v>74.284000000000006</v>
      </c>
      <c r="O85">
        <v>68.984999999999999</v>
      </c>
      <c r="P85">
        <v>80.096999999999994</v>
      </c>
      <c r="R85">
        <v>2</v>
      </c>
      <c r="S85">
        <v>5352.598</v>
      </c>
      <c r="T85">
        <v>5.7839999999999998</v>
      </c>
      <c r="V85">
        <v>3</v>
      </c>
      <c r="W85">
        <v>1.9E-2</v>
      </c>
      <c r="X85">
        <v>87.063999999999993</v>
      </c>
      <c r="Y85">
        <v>31.47</v>
      </c>
      <c r="Z85">
        <v>129.15700000000001</v>
      </c>
      <c r="AB85">
        <v>2</v>
      </c>
      <c r="AC85">
        <v>16283.196</v>
      </c>
      <c r="AD85">
        <v>5.1360000000000001</v>
      </c>
    </row>
    <row r="86" spans="12:30" x14ac:dyDescent="0.25">
      <c r="L86">
        <v>4</v>
      </c>
      <c r="M86">
        <v>1421</v>
      </c>
      <c r="N86">
        <v>82.968000000000004</v>
      </c>
      <c r="O86">
        <v>75.441000000000003</v>
      </c>
      <c r="P86">
        <v>90.745999999999995</v>
      </c>
      <c r="R86">
        <v>3</v>
      </c>
      <c r="S86">
        <v>5957.134</v>
      </c>
      <c r="T86">
        <v>6.4379999999999997</v>
      </c>
      <c r="V86">
        <v>4</v>
      </c>
      <c r="W86">
        <v>1.7999999999999999E-2</v>
      </c>
      <c r="X86">
        <v>104.267</v>
      </c>
      <c r="Y86">
        <v>56.011000000000003</v>
      </c>
      <c r="Z86">
        <v>127.459</v>
      </c>
      <c r="AB86">
        <v>3</v>
      </c>
      <c r="AC86">
        <v>18242.438999999998</v>
      </c>
      <c r="AD86">
        <v>5.7539999999999996</v>
      </c>
    </row>
    <row r="87" spans="12:30" x14ac:dyDescent="0.25">
      <c r="L87">
        <v>5</v>
      </c>
      <c r="M87">
        <v>1421</v>
      </c>
      <c r="N87">
        <v>76.662000000000006</v>
      </c>
      <c r="O87">
        <v>72.012</v>
      </c>
      <c r="P87">
        <v>81.905000000000001</v>
      </c>
      <c r="R87">
        <v>4</v>
      </c>
      <c r="S87">
        <v>8288.134</v>
      </c>
      <c r="T87">
        <v>8.9570000000000007</v>
      </c>
      <c r="V87">
        <v>5</v>
      </c>
      <c r="W87">
        <v>1.7999999999999999E-2</v>
      </c>
      <c r="X87">
        <v>91.786000000000001</v>
      </c>
      <c r="Y87">
        <v>53.262</v>
      </c>
      <c r="Z87">
        <v>115.926</v>
      </c>
      <c r="AB87">
        <v>4</v>
      </c>
      <c r="AC87">
        <v>24309.316999999999</v>
      </c>
      <c r="AD87">
        <v>7.6669999999999998</v>
      </c>
    </row>
    <row r="88" spans="12:30" x14ac:dyDescent="0.25">
      <c r="L88">
        <v>6</v>
      </c>
      <c r="M88">
        <v>1421</v>
      </c>
      <c r="N88">
        <v>75.33</v>
      </c>
      <c r="O88">
        <v>69.941000000000003</v>
      </c>
      <c r="P88">
        <v>80.311999999999998</v>
      </c>
      <c r="R88">
        <v>5</v>
      </c>
      <c r="S88">
        <v>14147.718999999999</v>
      </c>
      <c r="T88">
        <v>15.289</v>
      </c>
      <c r="V88">
        <v>6</v>
      </c>
      <c r="W88">
        <v>1.7999999999999999E-2</v>
      </c>
      <c r="X88">
        <v>89.739000000000004</v>
      </c>
      <c r="Y88">
        <v>3.403</v>
      </c>
      <c r="Z88">
        <v>111.44</v>
      </c>
      <c r="AB88">
        <v>5</v>
      </c>
      <c r="AC88">
        <v>49480.438999999998</v>
      </c>
      <c r="AD88">
        <v>15.606999999999999</v>
      </c>
    </row>
    <row r="89" spans="12:30" x14ac:dyDescent="0.25">
      <c r="L89">
        <v>7</v>
      </c>
      <c r="M89">
        <v>1305</v>
      </c>
      <c r="N89">
        <v>85.584999999999994</v>
      </c>
      <c r="O89">
        <v>76.010999999999996</v>
      </c>
      <c r="P89">
        <v>93.698999999999998</v>
      </c>
      <c r="R89">
        <v>6</v>
      </c>
      <c r="S89">
        <v>8821.3050000000003</v>
      </c>
      <c r="T89">
        <v>9.5329999999999995</v>
      </c>
      <c r="V89">
        <v>7</v>
      </c>
      <c r="W89">
        <v>1.7999999999999999E-2</v>
      </c>
      <c r="X89">
        <v>107.46899999999999</v>
      </c>
      <c r="Y89">
        <v>-21.550999999999998</v>
      </c>
      <c r="Z89">
        <v>134.929</v>
      </c>
      <c r="AB89">
        <v>6</v>
      </c>
      <c r="AC89">
        <v>32814.731</v>
      </c>
      <c r="AD89">
        <v>10.35</v>
      </c>
    </row>
    <row r="90" spans="12:30" x14ac:dyDescent="0.25">
      <c r="L90">
        <v>8</v>
      </c>
      <c r="M90">
        <v>1305</v>
      </c>
      <c r="N90">
        <v>76.512</v>
      </c>
      <c r="O90">
        <v>71.819999999999993</v>
      </c>
      <c r="P90">
        <v>82.498000000000005</v>
      </c>
      <c r="R90">
        <v>7</v>
      </c>
      <c r="S90">
        <v>4981.3050000000003</v>
      </c>
      <c r="T90">
        <v>5.383</v>
      </c>
      <c r="V90">
        <v>8</v>
      </c>
      <c r="W90">
        <v>1.7999999999999999E-2</v>
      </c>
      <c r="X90">
        <v>92.35</v>
      </c>
      <c r="Y90">
        <v>46.267000000000003</v>
      </c>
      <c r="Z90">
        <v>118.535</v>
      </c>
      <c r="AB90">
        <v>7</v>
      </c>
      <c r="AC90">
        <v>17516.902999999998</v>
      </c>
      <c r="AD90">
        <v>5.5250000000000004</v>
      </c>
    </row>
    <row r="91" spans="12:30" x14ac:dyDescent="0.25">
      <c r="L91">
        <v>9</v>
      </c>
      <c r="M91">
        <v>1305</v>
      </c>
      <c r="N91">
        <v>75.120999999999995</v>
      </c>
      <c r="O91">
        <v>68.552999999999997</v>
      </c>
      <c r="P91">
        <v>80.445999999999998</v>
      </c>
      <c r="R91">
        <v>8</v>
      </c>
      <c r="S91">
        <v>4721.8410000000003</v>
      </c>
      <c r="T91">
        <v>5.1029999999999998</v>
      </c>
      <c r="V91">
        <v>9</v>
      </c>
      <c r="W91">
        <v>1.7999999999999999E-2</v>
      </c>
      <c r="X91">
        <v>88.924000000000007</v>
      </c>
      <c r="Y91">
        <v>39.508000000000003</v>
      </c>
      <c r="Z91">
        <v>109.17700000000001</v>
      </c>
      <c r="AB91">
        <v>8</v>
      </c>
      <c r="AC91">
        <v>16572.902999999998</v>
      </c>
      <c r="AD91">
        <v>5.2270000000000003</v>
      </c>
    </row>
    <row r="92" spans="12:30" x14ac:dyDescent="0.25">
      <c r="L92">
        <v>10</v>
      </c>
      <c r="M92">
        <v>1692</v>
      </c>
      <c r="N92">
        <v>92.242999999999995</v>
      </c>
      <c r="O92">
        <v>76.811000000000007</v>
      </c>
      <c r="P92">
        <v>106.06699999999999</v>
      </c>
      <c r="R92">
        <v>9</v>
      </c>
      <c r="S92">
        <v>4905.134</v>
      </c>
      <c r="T92">
        <v>5.3010000000000002</v>
      </c>
      <c r="V92">
        <v>10</v>
      </c>
      <c r="W92">
        <v>1.7999999999999999E-2</v>
      </c>
      <c r="X92">
        <v>121.65900000000001</v>
      </c>
      <c r="Y92">
        <v>61.402000000000001</v>
      </c>
      <c r="Z92">
        <v>156.649</v>
      </c>
      <c r="AB92">
        <v>9</v>
      </c>
      <c r="AC92">
        <v>15168.023999999999</v>
      </c>
      <c r="AD92">
        <v>4.7839999999999998</v>
      </c>
    </row>
    <row r="93" spans="12:30" x14ac:dyDescent="0.25">
      <c r="L93">
        <v>11</v>
      </c>
      <c r="M93">
        <v>1692</v>
      </c>
      <c r="N93">
        <v>76.239999999999995</v>
      </c>
      <c r="O93">
        <v>69.778000000000006</v>
      </c>
      <c r="P93">
        <v>83.418999999999997</v>
      </c>
      <c r="R93">
        <v>10</v>
      </c>
      <c r="S93">
        <v>6389.4260000000004</v>
      </c>
      <c r="T93">
        <v>6.9050000000000002</v>
      </c>
      <c r="V93">
        <v>11</v>
      </c>
      <c r="W93">
        <v>1.7999999999999999E-2</v>
      </c>
      <c r="X93">
        <v>90.820999999999998</v>
      </c>
      <c r="Y93">
        <v>14.295</v>
      </c>
      <c r="Z93">
        <v>119.345</v>
      </c>
      <c r="AB93">
        <v>10</v>
      </c>
      <c r="AC93">
        <v>19863.61</v>
      </c>
      <c r="AD93">
        <v>6.2649999999999997</v>
      </c>
    </row>
    <row r="94" spans="12:30" x14ac:dyDescent="0.25">
      <c r="L94">
        <v>12</v>
      </c>
      <c r="M94">
        <v>1692</v>
      </c>
      <c r="N94">
        <v>74.364999999999995</v>
      </c>
      <c r="O94">
        <v>69.247</v>
      </c>
      <c r="P94">
        <v>79.016999999999996</v>
      </c>
      <c r="R94">
        <v>11</v>
      </c>
      <c r="S94">
        <v>15525.254999999999</v>
      </c>
      <c r="T94">
        <v>16.777000000000001</v>
      </c>
      <c r="V94">
        <v>12</v>
      </c>
      <c r="W94">
        <v>1.7999999999999999E-2</v>
      </c>
      <c r="X94">
        <v>90.438999999999993</v>
      </c>
      <c r="Y94">
        <v>60.948</v>
      </c>
      <c r="Z94">
        <v>148.661</v>
      </c>
      <c r="AB94">
        <v>11</v>
      </c>
      <c r="AC94">
        <v>60422.803</v>
      </c>
      <c r="AD94">
        <v>19.058</v>
      </c>
    </row>
    <row r="95" spans="12:30" x14ac:dyDescent="0.25">
      <c r="L95">
        <v>13</v>
      </c>
      <c r="M95">
        <v>1632</v>
      </c>
      <c r="N95">
        <v>111.205</v>
      </c>
      <c r="O95">
        <v>81.001999999999995</v>
      </c>
      <c r="P95">
        <v>132.708</v>
      </c>
      <c r="R95">
        <v>12</v>
      </c>
      <c r="S95">
        <v>7811.134</v>
      </c>
      <c r="T95">
        <v>8.4410000000000007</v>
      </c>
      <c r="V95">
        <v>13</v>
      </c>
      <c r="W95">
        <v>1.7999999999999999E-2</v>
      </c>
      <c r="X95">
        <v>162.554</v>
      </c>
      <c r="Y95">
        <v>87.81</v>
      </c>
      <c r="Z95">
        <v>212.39099999999999</v>
      </c>
      <c r="AB95">
        <v>12</v>
      </c>
      <c r="AC95">
        <v>31667.731</v>
      </c>
      <c r="AD95">
        <v>9.9879999999999995</v>
      </c>
    </row>
    <row r="96" spans="12:30" x14ac:dyDescent="0.25">
      <c r="L96">
        <v>14</v>
      </c>
      <c r="M96">
        <v>1632</v>
      </c>
      <c r="N96">
        <v>76.05</v>
      </c>
      <c r="O96">
        <v>71.122</v>
      </c>
      <c r="P96">
        <v>82.903999999999996</v>
      </c>
      <c r="V96">
        <v>14</v>
      </c>
      <c r="W96">
        <v>1.7999999999999999E-2</v>
      </c>
      <c r="X96">
        <v>94.447000000000003</v>
      </c>
      <c r="Y96">
        <v>43.789000000000001</v>
      </c>
      <c r="Z96">
        <v>124.26</v>
      </c>
    </row>
    <row r="97" spans="12:30" x14ac:dyDescent="0.25">
      <c r="L97">
        <v>15</v>
      </c>
      <c r="M97">
        <v>1632</v>
      </c>
      <c r="N97">
        <v>74.516000000000005</v>
      </c>
      <c r="O97">
        <v>70.234999999999999</v>
      </c>
      <c r="P97">
        <v>82</v>
      </c>
      <c r="V97">
        <v>15</v>
      </c>
      <c r="W97">
        <v>1.7999999999999999E-2</v>
      </c>
      <c r="X97">
        <v>88.022999999999996</v>
      </c>
      <c r="Y97">
        <v>61.957999999999998</v>
      </c>
      <c r="Z97">
        <v>119.61799999999999</v>
      </c>
    </row>
    <row r="98" spans="12:30" x14ac:dyDescent="0.25">
      <c r="L98">
        <v>16</v>
      </c>
      <c r="M98">
        <v>1536</v>
      </c>
      <c r="N98">
        <v>96.646000000000001</v>
      </c>
      <c r="O98">
        <v>75.534000000000006</v>
      </c>
      <c r="P98">
        <v>113.009</v>
      </c>
      <c r="V98">
        <v>16</v>
      </c>
      <c r="W98">
        <v>1.7000000000000001E-2</v>
      </c>
      <c r="X98">
        <v>132.655</v>
      </c>
      <c r="Y98">
        <v>87.608000000000004</v>
      </c>
      <c r="Z98">
        <v>170.50399999999999</v>
      </c>
    </row>
    <row r="99" spans="12:30" x14ac:dyDescent="0.25">
      <c r="L99">
        <v>17</v>
      </c>
      <c r="M99">
        <v>1536</v>
      </c>
      <c r="N99">
        <v>75.367999999999995</v>
      </c>
      <c r="O99">
        <v>66.742000000000004</v>
      </c>
      <c r="P99">
        <v>80.608000000000004</v>
      </c>
      <c r="R99" t="s">
        <v>12</v>
      </c>
      <c r="S99">
        <v>5635.3760000000002</v>
      </c>
      <c r="T99">
        <v>11.782</v>
      </c>
      <c r="V99">
        <v>17</v>
      </c>
      <c r="W99">
        <v>1.7000000000000001E-2</v>
      </c>
      <c r="X99">
        <v>93.05</v>
      </c>
      <c r="Y99">
        <v>70.063000000000002</v>
      </c>
      <c r="Z99">
        <v>115.76300000000001</v>
      </c>
      <c r="AB99" t="s">
        <v>12</v>
      </c>
      <c r="AC99">
        <v>14707.803</v>
      </c>
      <c r="AD99">
        <v>9.3640000000000008</v>
      </c>
    </row>
    <row r="100" spans="12:30" x14ac:dyDescent="0.25">
      <c r="L100">
        <v>18</v>
      </c>
      <c r="M100">
        <v>1536</v>
      </c>
      <c r="N100">
        <v>74.838999999999999</v>
      </c>
      <c r="O100">
        <v>70.010999999999996</v>
      </c>
      <c r="P100">
        <v>81.034000000000006</v>
      </c>
      <c r="R100" t="s">
        <v>13</v>
      </c>
      <c r="S100">
        <v>5957.134</v>
      </c>
      <c r="T100">
        <v>12.455</v>
      </c>
      <c r="V100">
        <v>18</v>
      </c>
      <c r="W100">
        <v>1.7000000000000001E-2</v>
      </c>
      <c r="X100">
        <v>91.105999999999995</v>
      </c>
      <c r="Y100">
        <v>70.441000000000003</v>
      </c>
      <c r="Z100">
        <v>115.56399999999999</v>
      </c>
      <c r="AB100" t="s">
        <v>13</v>
      </c>
      <c r="AC100">
        <v>18242.438999999998</v>
      </c>
      <c r="AD100">
        <v>11.614000000000001</v>
      </c>
    </row>
    <row r="101" spans="12:30" x14ac:dyDescent="0.25">
      <c r="L101">
        <v>19</v>
      </c>
      <c r="M101">
        <v>1700</v>
      </c>
      <c r="N101">
        <v>84.191999999999993</v>
      </c>
      <c r="O101">
        <v>73.555000000000007</v>
      </c>
      <c r="P101">
        <v>94.6</v>
      </c>
      <c r="R101" t="s">
        <v>14</v>
      </c>
      <c r="S101">
        <v>8288.134</v>
      </c>
      <c r="T101">
        <v>17.327999999999999</v>
      </c>
      <c r="V101">
        <v>19</v>
      </c>
      <c r="W101">
        <v>1.7000000000000001E-2</v>
      </c>
      <c r="X101">
        <v>109.07599999999999</v>
      </c>
      <c r="Y101">
        <v>81.085999999999999</v>
      </c>
      <c r="Z101">
        <v>137.345</v>
      </c>
      <c r="AB101" t="s">
        <v>14</v>
      </c>
      <c r="AC101">
        <v>24309.316999999999</v>
      </c>
      <c r="AD101">
        <v>15.477</v>
      </c>
    </row>
    <row r="102" spans="12:30" x14ac:dyDescent="0.25">
      <c r="L102">
        <v>20</v>
      </c>
      <c r="M102">
        <v>1700</v>
      </c>
      <c r="N102">
        <v>74.497</v>
      </c>
      <c r="O102">
        <v>69.224999999999994</v>
      </c>
      <c r="P102">
        <v>79.733000000000004</v>
      </c>
      <c r="R102" t="s">
        <v>15</v>
      </c>
      <c r="S102">
        <v>14147.718999999999</v>
      </c>
      <c r="T102">
        <v>29.579000000000001</v>
      </c>
      <c r="V102">
        <v>20</v>
      </c>
      <c r="W102">
        <v>1.7000000000000001E-2</v>
      </c>
      <c r="X102">
        <v>91.460999999999999</v>
      </c>
      <c r="Y102">
        <v>-5.157</v>
      </c>
      <c r="Z102">
        <v>111.86</v>
      </c>
      <c r="AB102" t="s">
        <v>15</v>
      </c>
      <c r="AC102">
        <v>49480.438999999998</v>
      </c>
      <c r="AD102">
        <v>31.501999999999999</v>
      </c>
    </row>
    <row r="103" spans="12:30" x14ac:dyDescent="0.25">
      <c r="L103">
        <v>21</v>
      </c>
      <c r="M103">
        <v>1700</v>
      </c>
      <c r="N103">
        <v>73.885999999999996</v>
      </c>
      <c r="O103">
        <v>68.006</v>
      </c>
      <c r="P103">
        <v>79.224999999999994</v>
      </c>
      <c r="R103" t="s">
        <v>16</v>
      </c>
      <c r="S103">
        <v>8821.3050000000003</v>
      </c>
      <c r="T103">
        <v>18.443000000000001</v>
      </c>
      <c r="V103">
        <v>21</v>
      </c>
      <c r="W103">
        <v>1.7000000000000001E-2</v>
      </c>
      <c r="X103">
        <v>89.292000000000002</v>
      </c>
      <c r="Y103">
        <v>68.072000000000003</v>
      </c>
      <c r="Z103">
        <v>110.205</v>
      </c>
      <c r="AB103" t="s">
        <v>16</v>
      </c>
      <c r="AC103">
        <v>32814.731</v>
      </c>
      <c r="AD103">
        <v>20.891999999999999</v>
      </c>
    </row>
    <row r="104" spans="12:30" x14ac:dyDescent="0.25">
      <c r="L104">
        <v>22</v>
      </c>
      <c r="M104">
        <v>1776</v>
      </c>
      <c r="N104">
        <v>83.820999999999998</v>
      </c>
      <c r="O104">
        <v>72.602999999999994</v>
      </c>
      <c r="P104">
        <v>98.808999999999997</v>
      </c>
      <c r="R104" t="s">
        <v>11</v>
      </c>
      <c r="S104">
        <v>4981.3050000000003</v>
      </c>
      <c r="T104">
        <v>10.414</v>
      </c>
      <c r="V104">
        <v>22</v>
      </c>
      <c r="W104">
        <v>1.7000000000000001E-2</v>
      </c>
      <c r="X104">
        <v>108.499</v>
      </c>
      <c r="Y104">
        <v>73.706999999999994</v>
      </c>
      <c r="Z104">
        <v>141.55600000000001</v>
      </c>
      <c r="AB104" t="s">
        <v>11</v>
      </c>
      <c r="AC104">
        <v>17516.902999999998</v>
      </c>
      <c r="AD104">
        <v>11.151999999999999</v>
      </c>
    </row>
    <row r="105" spans="12:30" x14ac:dyDescent="0.25">
      <c r="L105">
        <v>23</v>
      </c>
      <c r="M105">
        <v>1776</v>
      </c>
      <c r="N105">
        <v>72.594999999999999</v>
      </c>
      <c r="O105">
        <v>68.180999999999997</v>
      </c>
      <c r="P105">
        <v>77.346999999999994</v>
      </c>
      <c r="V105">
        <v>23</v>
      </c>
      <c r="W105">
        <v>1.7000000000000001E-2</v>
      </c>
      <c r="X105">
        <v>88.558999999999997</v>
      </c>
      <c r="Y105">
        <v>63.277999999999999</v>
      </c>
      <c r="Z105">
        <v>111.691</v>
      </c>
    </row>
    <row r="106" spans="12:30" x14ac:dyDescent="0.25">
      <c r="L106">
        <v>24</v>
      </c>
      <c r="M106">
        <v>1776</v>
      </c>
      <c r="N106">
        <v>73.212000000000003</v>
      </c>
      <c r="O106">
        <v>68.051000000000002</v>
      </c>
      <c r="P106">
        <v>78.355999999999995</v>
      </c>
      <c r="V106">
        <v>24</v>
      </c>
      <c r="W106">
        <v>1.7000000000000001E-2</v>
      </c>
      <c r="X106">
        <v>89.236999999999995</v>
      </c>
      <c r="Y106">
        <v>68.388999999999996</v>
      </c>
      <c r="Z106">
        <v>108.288</v>
      </c>
    </row>
    <row r="107" spans="12:30" x14ac:dyDescent="0.25">
      <c r="L107">
        <v>25</v>
      </c>
      <c r="M107">
        <v>1700</v>
      </c>
      <c r="N107">
        <v>86.361999999999995</v>
      </c>
      <c r="O107">
        <v>73.771000000000001</v>
      </c>
      <c r="P107">
        <v>99.534999999999997</v>
      </c>
      <c r="V107">
        <v>25</v>
      </c>
      <c r="W107">
        <v>1.7000000000000001E-2</v>
      </c>
      <c r="X107">
        <v>111.902</v>
      </c>
      <c r="Y107">
        <v>75.751999999999995</v>
      </c>
      <c r="Z107">
        <v>149.83799999999999</v>
      </c>
    </row>
    <row r="108" spans="12:30" x14ac:dyDescent="0.25">
      <c r="L108">
        <v>26</v>
      </c>
      <c r="M108">
        <v>1700</v>
      </c>
      <c r="N108">
        <v>72.596999999999994</v>
      </c>
      <c r="O108">
        <v>65.716999999999999</v>
      </c>
      <c r="P108">
        <v>79.814999999999998</v>
      </c>
      <c r="V108">
        <v>26</v>
      </c>
      <c r="W108">
        <v>1.7000000000000001E-2</v>
      </c>
      <c r="X108">
        <v>86.637</v>
      </c>
      <c r="Y108">
        <v>65.433999999999997</v>
      </c>
      <c r="Z108">
        <v>111.188</v>
      </c>
    </row>
    <row r="109" spans="12:30" x14ac:dyDescent="0.25">
      <c r="L109">
        <v>27</v>
      </c>
      <c r="M109">
        <v>1700</v>
      </c>
      <c r="N109">
        <v>72.55</v>
      </c>
      <c r="O109">
        <v>67.356999999999999</v>
      </c>
      <c r="P109">
        <v>78.692999999999998</v>
      </c>
      <c r="V109">
        <v>27</v>
      </c>
      <c r="W109">
        <v>1.7000000000000001E-2</v>
      </c>
      <c r="X109">
        <v>85.563000000000002</v>
      </c>
      <c r="Y109">
        <v>39.813000000000002</v>
      </c>
      <c r="Z109">
        <v>109.34399999999999</v>
      </c>
    </row>
    <row r="110" spans="12:30" x14ac:dyDescent="0.25">
      <c r="L110">
        <v>28</v>
      </c>
      <c r="M110">
        <v>1728</v>
      </c>
      <c r="N110">
        <v>90.299000000000007</v>
      </c>
      <c r="O110">
        <v>70.588999999999999</v>
      </c>
      <c r="P110">
        <v>106.667</v>
      </c>
      <c r="V110">
        <v>28</v>
      </c>
      <c r="W110">
        <v>1.7999999999999999E-2</v>
      </c>
      <c r="X110">
        <v>121.81399999999999</v>
      </c>
      <c r="Y110">
        <v>79.094999999999999</v>
      </c>
      <c r="Z110">
        <v>162.62799999999999</v>
      </c>
    </row>
    <row r="111" spans="12:30" x14ac:dyDescent="0.25">
      <c r="L111">
        <v>29</v>
      </c>
      <c r="M111">
        <v>1728</v>
      </c>
      <c r="N111">
        <v>72.906000000000006</v>
      </c>
      <c r="O111">
        <v>66.881</v>
      </c>
      <c r="P111">
        <v>79.527000000000001</v>
      </c>
      <c r="V111">
        <v>29</v>
      </c>
      <c r="W111">
        <v>1.7999999999999999E-2</v>
      </c>
      <c r="X111">
        <v>85.096000000000004</v>
      </c>
      <c r="Y111">
        <v>60.787999999999997</v>
      </c>
      <c r="Z111">
        <v>108.587</v>
      </c>
    </row>
    <row r="112" spans="12:30" x14ac:dyDescent="0.25">
      <c r="L112">
        <v>30</v>
      </c>
      <c r="M112">
        <v>1728</v>
      </c>
      <c r="N112">
        <v>72.400000000000006</v>
      </c>
      <c r="O112">
        <v>64.844999999999999</v>
      </c>
      <c r="P112">
        <v>77.274000000000001</v>
      </c>
      <c r="V112">
        <v>30</v>
      </c>
      <c r="W112">
        <v>1.7999999999999999E-2</v>
      </c>
      <c r="X112">
        <v>85.671999999999997</v>
      </c>
      <c r="Y112">
        <v>41.95</v>
      </c>
      <c r="Z112">
        <v>110.001</v>
      </c>
    </row>
    <row r="113" spans="12:26" x14ac:dyDescent="0.25">
      <c r="L113">
        <v>31</v>
      </c>
      <c r="M113">
        <v>1960</v>
      </c>
      <c r="N113">
        <v>113.54</v>
      </c>
      <c r="O113">
        <v>76.066000000000003</v>
      </c>
      <c r="P113">
        <v>141.86699999999999</v>
      </c>
      <c r="V113">
        <v>31</v>
      </c>
      <c r="W113">
        <v>2.1999999999999999E-2</v>
      </c>
      <c r="X113">
        <v>168.79599999999999</v>
      </c>
      <c r="Y113">
        <v>78.117999999999995</v>
      </c>
      <c r="Z113">
        <v>221.43199999999999</v>
      </c>
    </row>
    <row r="114" spans="12:26" x14ac:dyDescent="0.25">
      <c r="L114">
        <v>32</v>
      </c>
      <c r="M114">
        <v>1960</v>
      </c>
      <c r="N114">
        <v>74.031999999999996</v>
      </c>
      <c r="O114">
        <v>67.516999999999996</v>
      </c>
      <c r="P114">
        <v>85.355000000000004</v>
      </c>
      <c r="V114">
        <v>32</v>
      </c>
      <c r="W114">
        <v>2.1999999999999999E-2</v>
      </c>
      <c r="X114">
        <v>87.462000000000003</v>
      </c>
      <c r="Y114">
        <v>43.194000000000003</v>
      </c>
      <c r="Z114">
        <v>111.12</v>
      </c>
    </row>
    <row r="115" spans="12:26" x14ac:dyDescent="0.25">
      <c r="L115">
        <v>33</v>
      </c>
      <c r="M115">
        <v>1960</v>
      </c>
      <c r="N115">
        <v>72.251000000000005</v>
      </c>
      <c r="O115">
        <v>67.069000000000003</v>
      </c>
      <c r="P115">
        <v>78.275000000000006</v>
      </c>
      <c r="V115">
        <v>33</v>
      </c>
      <c r="W115">
        <v>2.1999999999999999E-2</v>
      </c>
      <c r="X115">
        <v>90.13</v>
      </c>
      <c r="Y115">
        <v>63.164999999999999</v>
      </c>
      <c r="Z115">
        <v>116.1</v>
      </c>
    </row>
    <row r="116" spans="12:26" x14ac:dyDescent="0.25">
      <c r="L116">
        <v>34</v>
      </c>
      <c r="M116">
        <v>1925</v>
      </c>
      <c r="N116">
        <v>94.39</v>
      </c>
      <c r="O116">
        <v>71.984999999999999</v>
      </c>
      <c r="P116">
        <v>111.15300000000001</v>
      </c>
      <c r="V116">
        <v>34</v>
      </c>
      <c r="W116">
        <v>1.9E-2</v>
      </c>
      <c r="X116">
        <v>132.21700000000001</v>
      </c>
      <c r="Y116">
        <v>67.015000000000001</v>
      </c>
      <c r="Z116">
        <v>170.005</v>
      </c>
    </row>
    <row r="117" spans="12:26" x14ac:dyDescent="0.25">
      <c r="L117">
        <v>35</v>
      </c>
      <c r="M117">
        <v>1925</v>
      </c>
      <c r="N117">
        <v>71.799000000000007</v>
      </c>
      <c r="O117">
        <v>65.819999999999993</v>
      </c>
      <c r="P117">
        <v>77.31</v>
      </c>
      <c r="V117">
        <v>35</v>
      </c>
      <c r="W117">
        <v>1.9E-2</v>
      </c>
      <c r="X117">
        <v>88.587999999999994</v>
      </c>
      <c r="Y117">
        <v>53.637</v>
      </c>
      <c r="Z117">
        <v>110.178</v>
      </c>
    </row>
    <row r="118" spans="12:26" x14ac:dyDescent="0.25">
      <c r="L118">
        <v>36</v>
      </c>
      <c r="M118">
        <v>1925</v>
      </c>
      <c r="N118">
        <v>72.001000000000005</v>
      </c>
      <c r="O118">
        <v>64.593000000000004</v>
      </c>
      <c r="P118">
        <v>77.516000000000005</v>
      </c>
      <c r="V118">
        <v>36</v>
      </c>
      <c r="W118">
        <v>1.9E-2</v>
      </c>
      <c r="X118">
        <v>90.647000000000006</v>
      </c>
      <c r="Y118">
        <v>68.06</v>
      </c>
      <c r="Z118">
        <v>111.187</v>
      </c>
    </row>
    <row r="120" spans="12:26" x14ac:dyDescent="0.25">
      <c r="N120" t="s">
        <v>20</v>
      </c>
    </row>
    <row r="121" spans="12:26" x14ac:dyDescent="0.25">
      <c r="M121" t="s">
        <v>4</v>
      </c>
      <c r="N121" t="s">
        <v>1</v>
      </c>
      <c r="O121" t="s">
        <v>2</v>
      </c>
      <c r="P121" t="s">
        <v>3</v>
      </c>
    </row>
    <row r="122" spans="12:26" x14ac:dyDescent="0.25">
      <c r="L122">
        <v>1</v>
      </c>
      <c r="M122">
        <v>2322</v>
      </c>
      <c r="N122">
        <v>71.366</v>
      </c>
      <c r="O122">
        <v>34.207999999999998</v>
      </c>
      <c r="P122">
        <v>96.875</v>
      </c>
      <c r="S122" t="s">
        <v>21</v>
      </c>
    </row>
    <row r="123" spans="12:26" x14ac:dyDescent="0.25">
      <c r="L123">
        <v>2</v>
      </c>
      <c r="M123">
        <v>2322</v>
      </c>
      <c r="N123">
        <v>34.033999999999999</v>
      </c>
      <c r="O123">
        <v>26.875</v>
      </c>
      <c r="P123">
        <v>44.207999999999998</v>
      </c>
      <c r="S123" t="s">
        <v>4</v>
      </c>
      <c r="T123" t="s">
        <v>5</v>
      </c>
    </row>
    <row r="124" spans="12:26" x14ac:dyDescent="0.25">
      <c r="L124">
        <v>3</v>
      </c>
      <c r="M124">
        <v>2322</v>
      </c>
      <c r="N124">
        <v>34.893999999999998</v>
      </c>
      <c r="O124">
        <v>23.207999999999998</v>
      </c>
      <c r="P124">
        <v>41.542000000000002</v>
      </c>
      <c r="R124">
        <v>1</v>
      </c>
      <c r="S124">
        <v>8502.3760000000002</v>
      </c>
      <c r="T124">
        <v>6.0609999999999999</v>
      </c>
    </row>
    <row r="125" spans="12:26" x14ac:dyDescent="0.25">
      <c r="L125">
        <v>4</v>
      </c>
      <c r="M125">
        <v>2236</v>
      </c>
      <c r="N125">
        <v>71.59</v>
      </c>
      <c r="O125">
        <v>30.542000000000002</v>
      </c>
      <c r="P125">
        <v>95.207999999999998</v>
      </c>
      <c r="R125">
        <v>2</v>
      </c>
      <c r="S125">
        <v>8650.7189999999991</v>
      </c>
      <c r="T125">
        <v>6.1669999999999998</v>
      </c>
    </row>
    <row r="126" spans="12:26" x14ac:dyDescent="0.25">
      <c r="L126">
        <v>5</v>
      </c>
      <c r="M126">
        <v>2236</v>
      </c>
      <c r="N126">
        <v>36.345999999999997</v>
      </c>
      <c r="O126">
        <v>1.875</v>
      </c>
      <c r="P126">
        <v>46.207999999999998</v>
      </c>
      <c r="R126">
        <v>3</v>
      </c>
      <c r="S126">
        <v>9839.598</v>
      </c>
      <c r="T126">
        <v>7.0140000000000002</v>
      </c>
    </row>
    <row r="127" spans="12:26" x14ac:dyDescent="0.25">
      <c r="L127">
        <v>6</v>
      </c>
      <c r="M127">
        <v>2236</v>
      </c>
      <c r="N127">
        <v>34.698999999999998</v>
      </c>
      <c r="O127">
        <v>24.207999999999998</v>
      </c>
      <c r="P127">
        <v>43.207999999999998</v>
      </c>
      <c r="R127">
        <v>4</v>
      </c>
      <c r="S127">
        <v>12230.718999999999</v>
      </c>
      <c r="T127">
        <v>8.7189999999999994</v>
      </c>
    </row>
    <row r="128" spans="12:26" x14ac:dyDescent="0.25">
      <c r="L128">
        <v>7</v>
      </c>
      <c r="M128">
        <v>1938</v>
      </c>
      <c r="N128">
        <v>78.159000000000006</v>
      </c>
      <c r="O128">
        <v>39.875</v>
      </c>
      <c r="P128">
        <v>97.207999999999998</v>
      </c>
      <c r="R128">
        <v>5</v>
      </c>
      <c r="S128">
        <v>15688.012000000001</v>
      </c>
      <c r="T128">
        <v>11.183</v>
      </c>
    </row>
    <row r="129" spans="12:20" x14ac:dyDescent="0.25">
      <c r="L129">
        <v>8</v>
      </c>
      <c r="M129">
        <v>1938</v>
      </c>
      <c r="N129">
        <v>37.764000000000003</v>
      </c>
      <c r="O129">
        <v>29.542000000000002</v>
      </c>
      <c r="P129">
        <v>45.207999999999998</v>
      </c>
      <c r="R129">
        <v>6</v>
      </c>
      <c r="S129">
        <v>11984.305</v>
      </c>
      <c r="T129">
        <v>8.5429999999999993</v>
      </c>
    </row>
    <row r="130" spans="12:20" x14ac:dyDescent="0.25">
      <c r="L130">
        <v>9</v>
      </c>
      <c r="M130">
        <v>1938</v>
      </c>
      <c r="N130">
        <v>35.283000000000001</v>
      </c>
      <c r="O130">
        <v>18.875</v>
      </c>
      <c r="P130">
        <v>44.542000000000002</v>
      </c>
      <c r="R130">
        <v>7</v>
      </c>
      <c r="S130">
        <v>8685.7189999999991</v>
      </c>
      <c r="T130">
        <v>6.1920000000000002</v>
      </c>
    </row>
    <row r="131" spans="12:20" x14ac:dyDescent="0.25">
      <c r="L131">
        <v>10</v>
      </c>
      <c r="M131">
        <v>2173</v>
      </c>
      <c r="N131">
        <v>87.039000000000001</v>
      </c>
      <c r="O131">
        <v>41.875</v>
      </c>
      <c r="P131">
        <v>107.208</v>
      </c>
      <c r="R131">
        <v>8</v>
      </c>
      <c r="S131">
        <v>9370.7189999999991</v>
      </c>
      <c r="T131">
        <v>6.68</v>
      </c>
    </row>
    <row r="132" spans="12:20" x14ac:dyDescent="0.25">
      <c r="L132">
        <v>11</v>
      </c>
      <c r="M132">
        <v>2173</v>
      </c>
      <c r="N132">
        <v>35.539000000000001</v>
      </c>
      <c r="O132">
        <v>29.207999999999998</v>
      </c>
      <c r="P132">
        <v>43.542000000000002</v>
      </c>
      <c r="R132">
        <v>9</v>
      </c>
      <c r="S132">
        <v>10730.718999999999</v>
      </c>
      <c r="T132">
        <v>7.649</v>
      </c>
    </row>
    <row r="133" spans="12:20" x14ac:dyDescent="0.25">
      <c r="L133">
        <v>12</v>
      </c>
      <c r="M133">
        <v>2173</v>
      </c>
      <c r="N133">
        <v>35.630000000000003</v>
      </c>
      <c r="O133">
        <v>20.875</v>
      </c>
      <c r="P133">
        <v>42.875</v>
      </c>
      <c r="R133">
        <v>10</v>
      </c>
      <c r="S133">
        <v>12532.425999999999</v>
      </c>
      <c r="T133">
        <v>8.9339999999999993</v>
      </c>
    </row>
    <row r="134" spans="12:20" x14ac:dyDescent="0.25">
      <c r="L134">
        <v>13</v>
      </c>
      <c r="M134">
        <v>2296</v>
      </c>
      <c r="N134">
        <v>95.658000000000001</v>
      </c>
      <c r="O134">
        <v>43.875</v>
      </c>
      <c r="P134">
        <v>108.542</v>
      </c>
      <c r="R134">
        <v>11</v>
      </c>
      <c r="S134">
        <v>18346.255000000001</v>
      </c>
      <c r="T134">
        <v>13.077999999999999</v>
      </c>
    </row>
    <row r="135" spans="12:20" x14ac:dyDescent="0.25">
      <c r="L135">
        <v>14</v>
      </c>
      <c r="M135">
        <v>2296</v>
      </c>
      <c r="N135">
        <v>34.377000000000002</v>
      </c>
      <c r="O135">
        <v>16.875</v>
      </c>
      <c r="P135">
        <v>40.542000000000002</v>
      </c>
      <c r="R135">
        <v>12</v>
      </c>
      <c r="S135">
        <v>13722.79</v>
      </c>
      <c r="T135">
        <v>9.782</v>
      </c>
    </row>
    <row r="136" spans="12:20" x14ac:dyDescent="0.25">
      <c r="L136">
        <v>15</v>
      </c>
      <c r="M136">
        <v>2296</v>
      </c>
      <c r="N136">
        <v>33.548999999999999</v>
      </c>
      <c r="O136">
        <v>26.875</v>
      </c>
      <c r="P136">
        <v>40.542000000000002</v>
      </c>
    </row>
    <row r="137" spans="12:20" x14ac:dyDescent="0.25">
      <c r="L137">
        <v>16</v>
      </c>
      <c r="M137">
        <v>2214</v>
      </c>
      <c r="N137">
        <v>89.613</v>
      </c>
      <c r="O137">
        <v>37.207999999999998</v>
      </c>
      <c r="P137">
        <v>109.208</v>
      </c>
    </row>
    <row r="138" spans="12:20" x14ac:dyDescent="0.25">
      <c r="L138">
        <v>17</v>
      </c>
      <c r="M138">
        <v>2214</v>
      </c>
      <c r="N138">
        <v>32.396999999999998</v>
      </c>
      <c r="O138">
        <v>25.207999999999998</v>
      </c>
      <c r="P138">
        <v>38.542000000000002</v>
      </c>
    </row>
    <row r="139" spans="12:20" x14ac:dyDescent="0.25">
      <c r="L139">
        <v>18</v>
      </c>
      <c r="M139">
        <v>2214</v>
      </c>
      <c r="N139">
        <v>34.476999999999997</v>
      </c>
      <c r="O139">
        <v>27.542000000000002</v>
      </c>
      <c r="P139">
        <v>42.207999999999998</v>
      </c>
      <c r="R139" t="s">
        <v>12</v>
      </c>
      <c r="S139">
        <v>8502.3760000000002</v>
      </c>
      <c r="T139">
        <v>12.702999999999999</v>
      </c>
    </row>
    <row r="140" spans="12:20" x14ac:dyDescent="0.25">
      <c r="L140">
        <v>19</v>
      </c>
      <c r="M140">
        <v>1950</v>
      </c>
      <c r="N140">
        <v>78.516000000000005</v>
      </c>
      <c r="O140">
        <v>40.875</v>
      </c>
      <c r="P140">
        <v>97.207999999999998</v>
      </c>
      <c r="R140" t="s">
        <v>13</v>
      </c>
      <c r="S140">
        <v>9839.598</v>
      </c>
      <c r="T140">
        <v>14.701000000000001</v>
      </c>
    </row>
    <row r="141" spans="12:20" x14ac:dyDescent="0.25">
      <c r="L141">
        <v>20</v>
      </c>
      <c r="M141">
        <v>1950</v>
      </c>
      <c r="N141">
        <v>33.159999999999997</v>
      </c>
      <c r="O141">
        <v>27.542000000000002</v>
      </c>
      <c r="P141">
        <v>42.207999999999998</v>
      </c>
      <c r="R141" t="s">
        <v>14</v>
      </c>
      <c r="S141">
        <v>12230.718999999999</v>
      </c>
      <c r="T141">
        <v>18.274000000000001</v>
      </c>
    </row>
    <row r="142" spans="12:20" x14ac:dyDescent="0.25">
      <c r="L142">
        <v>21</v>
      </c>
      <c r="M142">
        <v>1950</v>
      </c>
      <c r="N142">
        <v>33.64</v>
      </c>
      <c r="O142">
        <v>-6.7919999999999998</v>
      </c>
      <c r="P142">
        <v>39.542000000000002</v>
      </c>
      <c r="R142" t="s">
        <v>15</v>
      </c>
      <c r="S142">
        <v>15688.012000000001</v>
      </c>
      <c r="T142">
        <v>23.439</v>
      </c>
    </row>
    <row r="143" spans="12:20" x14ac:dyDescent="0.25">
      <c r="L143">
        <v>22</v>
      </c>
      <c r="M143">
        <v>2028</v>
      </c>
      <c r="N143">
        <v>81.594999999999999</v>
      </c>
      <c r="O143">
        <v>43.207999999999998</v>
      </c>
      <c r="P143">
        <v>103.875</v>
      </c>
      <c r="R143" t="s">
        <v>16</v>
      </c>
      <c r="S143">
        <v>11984.305</v>
      </c>
      <c r="T143">
        <v>17.905999999999999</v>
      </c>
    </row>
    <row r="144" spans="12:20" x14ac:dyDescent="0.25">
      <c r="L144">
        <v>23</v>
      </c>
      <c r="M144">
        <v>2028</v>
      </c>
      <c r="N144">
        <v>33.902999999999999</v>
      </c>
      <c r="O144">
        <v>27.542000000000002</v>
      </c>
      <c r="P144">
        <v>40.875</v>
      </c>
      <c r="R144" t="s">
        <v>11</v>
      </c>
      <c r="S144">
        <v>8685.7189999999991</v>
      </c>
      <c r="T144">
        <v>12.977</v>
      </c>
    </row>
    <row r="145" spans="12:16" x14ac:dyDescent="0.25">
      <c r="L145">
        <v>24</v>
      </c>
      <c r="M145">
        <v>2028</v>
      </c>
      <c r="N145">
        <v>34.112000000000002</v>
      </c>
      <c r="O145">
        <v>27.542000000000002</v>
      </c>
      <c r="P145">
        <v>39.875</v>
      </c>
    </row>
    <row r="146" spans="12:16" x14ac:dyDescent="0.25">
      <c r="L146">
        <v>25</v>
      </c>
      <c r="M146">
        <v>2067</v>
      </c>
      <c r="N146">
        <v>85.582999999999998</v>
      </c>
      <c r="O146">
        <v>42.207999999999998</v>
      </c>
      <c r="P146">
        <v>109.208</v>
      </c>
    </row>
    <row r="147" spans="12:16" x14ac:dyDescent="0.25">
      <c r="L147">
        <v>26</v>
      </c>
      <c r="M147">
        <v>2067</v>
      </c>
      <c r="N147">
        <v>34.676000000000002</v>
      </c>
      <c r="O147">
        <v>28.875</v>
      </c>
      <c r="P147">
        <v>41.207999999999998</v>
      </c>
    </row>
    <row r="148" spans="12:16" x14ac:dyDescent="0.25">
      <c r="L148">
        <v>27</v>
      </c>
      <c r="M148">
        <v>2067</v>
      </c>
      <c r="N148">
        <v>34.968000000000004</v>
      </c>
      <c r="O148">
        <v>28.542000000000002</v>
      </c>
      <c r="P148">
        <v>40.875</v>
      </c>
    </row>
    <row r="149" spans="12:16" x14ac:dyDescent="0.25">
      <c r="L149">
        <v>28</v>
      </c>
      <c r="M149">
        <v>2184</v>
      </c>
      <c r="N149">
        <v>89.132999999999996</v>
      </c>
      <c r="O149">
        <v>38.542000000000002</v>
      </c>
      <c r="P149">
        <v>109.208</v>
      </c>
    </row>
    <row r="150" spans="12:16" x14ac:dyDescent="0.25">
      <c r="L150">
        <v>29</v>
      </c>
      <c r="M150">
        <v>2184</v>
      </c>
      <c r="N150">
        <v>36.020000000000003</v>
      </c>
      <c r="O150">
        <v>27.542000000000002</v>
      </c>
      <c r="P150">
        <v>42.875</v>
      </c>
    </row>
    <row r="151" spans="12:16" x14ac:dyDescent="0.25">
      <c r="L151">
        <v>30</v>
      </c>
      <c r="M151">
        <v>2184</v>
      </c>
      <c r="N151">
        <v>33.463000000000001</v>
      </c>
      <c r="O151">
        <v>27.542000000000002</v>
      </c>
      <c r="P151">
        <v>39.875</v>
      </c>
    </row>
    <row r="152" spans="12:16" x14ac:dyDescent="0.25">
      <c r="L152">
        <v>31</v>
      </c>
      <c r="M152">
        <v>2666</v>
      </c>
      <c r="N152">
        <v>95.870999999999995</v>
      </c>
      <c r="O152">
        <v>39.875</v>
      </c>
      <c r="P152">
        <v>113.542</v>
      </c>
    </row>
    <row r="153" spans="12:16" x14ac:dyDescent="0.25">
      <c r="L153">
        <v>32</v>
      </c>
      <c r="M153">
        <v>2666</v>
      </c>
      <c r="N153">
        <v>34.933</v>
      </c>
      <c r="O153">
        <v>24.875</v>
      </c>
      <c r="P153">
        <v>44.207999999999998</v>
      </c>
    </row>
    <row r="154" spans="12:16" x14ac:dyDescent="0.25">
      <c r="L154">
        <v>33</v>
      </c>
      <c r="M154">
        <v>2666</v>
      </c>
      <c r="N154">
        <v>34.152999999999999</v>
      </c>
      <c r="O154">
        <v>27.207999999999998</v>
      </c>
      <c r="P154">
        <v>40.542000000000002</v>
      </c>
    </row>
    <row r="155" spans="12:16" x14ac:dyDescent="0.25">
      <c r="L155">
        <v>34</v>
      </c>
      <c r="M155">
        <v>2301</v>
      </c>
      <c r="N155">
        <v>91.891000000000005</v>
      </c>
      <c r="O155">
        <v>38.542000000000002</v>
      </c>
      <c r="P155">
        <v>110.208</v>
      </c>
    </row>
    <row r="156" spans="12:16" x14ac:dyDescent="0.25">
      <c r="L156">
        <v>35</v>
      </c>
      <c r="M156">
        <v>2301</v>
      </c>
      <c r="N156">
        <v>34.741</v>
      </c>
      <c r="O156">
        <v>28.542000000000002</v>
      </c>
      <c r="P156">
        <v>40.542000000000002</v>
      </c>
    </row>
    <row r="157" spans="12:16" x14ac:dyDescent="0.25">
      <c r="L157">
        <v>36</v>
      </c>
      <c r="M157">
        <v>2301</v>
      </c>
      <c r="N157">
        <v>34.61</v>
      </c>
      <c r="O157">
        <v>26.542000000000002</v>
      </c>
      <c r="P157">
        <v>40.875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119"/>
  <sheetViews>
    <sheetView topLeftCell="A37" workbookViewId="0">
      <selection activeCell="U93" sqref="U93:U98"/>
    </sheetView>
  </sheetViews>
  <sheetFormatPr defaultRowHeight="15" x14ac:dyDescent="0.25"/>
  <sheetData>
    <row r="1" spans="1:21" x14ac:dyDescent="0.25">
      <c r="B1" t="s">
        <v>0</v>
      </c>
      <c r="O1" t="s">
        <v>0</v>
      </c>
      <c r="T1" t="s">
        <v>6</v>
      </c>
    </row>
    <row r="2" spans="1:21" x14ac:dyDescent="0.25">
      <c r="B2" t="s">
        <v>24</v>
      </c>
      <c r="C2" t="s">
        <v>25</v>
      </c>
      <c r="E2" t="s">
        <v>1</v>
      </c>
      <c r="F2" t="s">
        <v>26</v>
      </c>
      <c r="N2" t="s">
        <v>4</v>
      </c>
      <c r="O2" t="s">
        <v>1</v>
      </c>
      <c r="P2" t="s">
        <v>2</v>
      </c>
      <c r="Q2" t="s">
        <v>3</v>
      </c>
      <c r="T2" t="s">
        <v>4</v>
      </c>
      <c r="U2" t="s">
        <v>5</v>
      </c>
    </row>
    <row r="3" spans="1:21" x14ac:dyDescent="0.25">
      <c r="A3" t="s">
        <v>11</v>
      </c>
      <c r="B3">
        <v>79.242999999999995</v>
      </c>
      <c r="C3">
        <v>6.0270000000000001</v>
      </c>
      <c r="D3">
        <v>7.3090000000000002</v>
      </c>
      <c r="E3">
        <f>AVERAGE(C3:D3)</f>
        <v>6.6680000000000001</v>
      </c>
      <c r="F3">
        <f>B3-E3</f>
        <v>72.574999999999989</v>
      </c>
      <c r="G3">
        <f>F3/$F$3</f>
        <v>1</v>
      </c>
      <c r="M3">
        <v>1</v>
      </c>
      <c r="N3">
        <v>8.9999999999999993E-3</v>
      </c>
      <c r="O3">
        <v>79.242999999999995</v>
      </c>
      <c r="P3">
        <v>2.012</v>
      </c>
      <c r="Q3">
        <v>164.012</v>
      </c>
      <c r="S3">
        <v>1</v>
      </c>
      <c r="T3">
        <v>34570.660000000003</v>
      </c>
      <c r="U3">
        <v>6.8280000000000003</v>
      </c>
    </row>
    <row r="4" spans="1:21" x14ac:dyDescent="0.25">
      <c r="A4" t="s">
        <v>12</v>
      </c>
      <c r="B4">
        <v>92.784000000000006</v>
      </c>
      <c r="C4">
        <v>7.0750000000000002</v>
      </c>
      <c r="D4">
        <v>7.149</v>
      </c>
      <c r="E4">
        <f t="shared" ref="E4:E14" si="0">AVERAGE(C4:D4)</f>
        <v>7.1120000000000001</v>
      </c>
      <c r="F4">
        <f t="shared" ref="F4:F14" si="1">B4-E4</f>
        <v>85.672000000000011</v>
      </c>
      <c r="G4">
        <f t="shared" ref="G4:G8" si="2">F4/$F$3</f>
        <v>1.1804615914571137</v>
      </c>
      <c r="M4">
        <v>2</v>
      </c>
      <c r="N4">
        <v>8.9999999999999993E-3</v>
      </c>
      <c r="O4">
        <v>6.0270000000000001</v>
      </c>
      <c r="P4">
        <v>-0.94399999999999995</v>
      </c>
      <c r="Q4">
        <v>21.114000000000001</v>
      </c>
      <c r="S4">
        <v>2</v>
      </c>
      <c r="T4">
        <v>35113.660000000003</v>
      </c>
      <c r="U4">
        <v>6.9349999999999996</v>
      </c>
    </row>
    <row r="5" spans="1:21" x14ac:dyDescent="0.25">
      <c r="A5" t="s">
        <v>13</v>
      </c>
      <c r="B5">
        <v>91.637</v>
      </c>
      <c r="C5">
        <v>6.3140000000000001</v>
      </c>
      <c r="D5">
        <v>7.7220000000000004</v>
      </c>
      <c r="E5">
        <f t="shared" si="0"/>
        <v>7.0180000000000007</v>
      </c>
      <c r="F5">
        <f t="shared" si="1"/>
        <v>84.619</v>
      </c>
      <c r="G5">
        <f t="shared" si="2"/>
        <v>1.1659524629693423</v>
      </c>
      <c r="M5">
        <v>3</v>
      </c>
      <c r="N5">
        <v>8.9999999999999993E-3</v>
      </c>
      <c r="O5">
        <v>7.3090000000000002</v>
      </c>
      <c r="P5">
        <v>-1.534</v>
      </c>
      <c r="Q5">
        <v>55.759</v>
      </c>
      <c r="S5">
        <v>3</v>
      </c>
      <c r="T5">
        <v>36044.196000000004</v>
      </c>
      <c r="U5">
        <v>7.1189999999999998</v>
      </c>
    </row>
    <row r="6" spans="1:21" x14ac:dyDescent="0.25">
      <c r="A6" t="s">
        <v>14</v>
      </c>
      <c r="B6">
        <v>99.298000000000002</v>
      </c>
      <c r="C6">
        <v>7.4420000000000002</v>
      </c>
      <c r="D6">
        <v>6.6369999999999996</v>
      </c>
      <c r="E6">
        <f t="shared" si="0"/>
        <v>7.0395000000000003</v>
      </c>
      <c r="F6">
        <f t="shared" si="1"/>
        <v>92.258499999999998</v>
      </c>
      <c r="G6">
        <f t="shared" si="2"/>
        <v>1.2712159834653809</v>
      </c>
      <c r="M6">
        <v>4</v>
      </c>
      <c r="N6">
        <v>7.0000000000000001E-3</v>
      </c>
      <c r="O6">
        <v>92.784000000000006</v>
      </c>
      <c r="P6">
        <v>6.0709999999999997</v>
      </c>
      <c r="Q6">
        <v>164.012</v>
      </c>
      <c r="S6">
        <v>4</v>
      </c>
      <c r="T6">
        <v>40146.953000000001</v>
      </c>
      <c r="U6">
        <v>7.9290000000000003</v>
      </c>
    </row>
    <row r="7" spans="1:21" x14ac:dyDescent="0.25">
      <c r="A7" t="s">
        <v>15</v>
      </c>
      <c r="B7">
        <v>84.775999999999996</v>
      </c>
      <c r="C7">
        <v>10.705</v>
      </c>
      <c r="D7">
        <v>8.0850000000000009</v>
      </c>
      <c r="E7">
        <f t="shared" si="0"/>
        <v>9.3949999999999996</v>
      </c>
      <c r="F7">
        <f t="shared" si="1"/>
        <v>75.381</v>
      </c>
      <c r="G7">
        <f t="shared" si="2"/>
        <v>1.0386634516017914</v>
      </c>
      <c r="M7">
        <v>5</v>
      </c>
      <c r="N7">
        <v>7.0000000000000001E-3</v>
      </c>
      <c r="O7">
        <v>7.0750000000000002</v>
      </c>
      <c r="P7">
        <v>1.2E-2</v>
      </c>
      <c r="Q7">
        <v>35.953000000000003</v>
      </c>
      <c r="S7">
        <v>5</v>
      </c>
      <c r="T7">
        <v>39485.589</v>
      </c>
      <c r="U7">
        <v>7.7990000000000004</v>
      </c>
    </row>
    <row r="8" spans="1:21" x14ac:dyDescent="0.25">
      <c r="A8" t="s">
        <v>16</v>
      </c>
      <c r="B8">
        <v>107.211</v>
      </c>
      <c r="C8">
        <v>11.398</v>
      </c>
      <c r="D8">
        <v>8.86</v>
      </c>
      <c r="E8">
        <f t="shared" si="0"/>
        <v>10.129</v>
      </c>
      <c r="F8">
        <f t="shared" si="1"/>
        <v>97.081999999999994</v>
      </c>
      <c r="G8">
        <f t="shared" si="2"/>
        <v>1.3376782638649674</v>
      </c>
      <c r="M8">
        <v>6</v>
      </c>
      <c r="N8">
        <v>7.0000000000000001E-3</v>
      </c>
      <c r="O8">
        <v>7.149</v>
      </c>
      <c r="P8">
        <v>-2.9220000000000002</v>
      </c>
      <c r="Q8">
        <v>36.055999999999997</v>
      </c>
      <c r="S8">
        <v>6</v>
      </c>
      <c r="T8">
        <v>49043.66</v>
      </c>
      <c r="U8">
        <v>9.6859999999999999</v>
      </c>
    </row>
    <row r="9" spans="1:21" x14ac:dyDescent="0.25">
      <c r="A9" t="s">
        <v>11</v>
      </c>
      <c r="B9">
        <v>95.067999999999998</v>
      </c>
      <c r="C9">
        <v>10.65</v>
      </c>
      <c r="D9">
        <v>9.3079999999999998</v>
      </c>
      <c r="E9">
        <f t="shared" si="0"/>
        <v>9.9789999999999992</v>
      </c>
      <c r="F9">
        <f t="shared" si="1"/>
        <v>85.088999999999999</v>
      </c>
      <c r="G9">
        <f>F9/$F$9</f>
        <v>1</v>
      </c>
      <c r="M9">
        <v>7</v>
      </c>
      <c r="N9">
        <v>8.0000000000000002E-3</v>
      </c>
      <c r="O9">
        <v>91.637</v>
      </c>
      <c r="P9">
        <v>6.5330000000000004</v>
      </c>
      <c r="Q9">
        <v>164.012</v>
      </c>
      <c r="S9">
        <v>7</v>
      </c>
      <c r="T9">
        <v>42944.66</v>
      </c>
      <c r="U9">
        <v>8.4819999999999993</v>
      </c>
    </row>
    <row r="10" spans="1:21" x14ac:dyDescent="0.25">
      <c r="A10" t="s">
        <v>12</v>
      </c>
      <c r="B10">
        <v>89.385999999999996</v>
      </c>
      <c r="C10">
        <v>14.614000000000001</v>
      </c>
      <c r="D10">
        <v>11.927</v>
      </c>
      <c r="E10">
        <f t="shared" si="0"/>
        <v>13.2705</v>
      </c>
      <c r="F10">
        <f t="shared" si="1"/>
        <v>76.115499999999997</v>
      </c>
      <c r="G10">
        <f t="shared" ref="G10:G14" si="3">F10/$F$9</f>
        <v>0.89453983476124999</v>
      </c>
      <c r="M10">
        <v>8</v>
      </c>
      <c r="N10">
        <v>8.0000000000000002E-3</v>
      </c>
      <c r="O10">
        <v>6.3140000000000001</v>
      </c>
      <c r="P10">
        <v>-1.264</v>
      </c>
      <c r="Q10">
        <v>21.567</v>
      </c>
      <c r="S10">
        <v>8</v>
      </c>
      <c r="T10">
        <v>40970.953000000001</v>
      </c>
      <c r="U10">
        <v>8.0920000000000005</v>
      </c>
    </row>
    <row r="11" spans="1:21" x14ac:dyDescent="0.25">
      <c r="A11" t="s">
        <v>13</v>
      </c>
      <c r="B11">
        <v>90.328999999999994</v>
      </c>
      <c r="C11">
        <v>13.169</v>
      </c>
      <c r="D11">
        <v>10.442</v>
      </c>
      <c r="E11">
        <f t="shared" si="0"/>
        <v>11.8055</v>
      </c>
      <c r="F11">
        <f t="shared" si="1"/>
        <v>78.523499999999999</v>
      </c>
      <c r="G11">
        <f t="shared" si="3"/>
        <v>0.92283961499136202</v>
      </c>
      <c r="M11">
        <v>9</v>
      </c>
      <c r="N11">
        <v>8.0000000000000002E-3</v>
      </c>
      <c r="O11">
        <v>7.7220000000000004</v>
      </c>
      <c r="P11">
        <v>0.38300000000000001</v>
      </c>
      <c r="Q11">
        <v>20.172000000000001</v>
      </c>
      <c r="S11">
        <v>9</v>
      </c>
      <c r="T11">
        <v>42588.245999999999</v>
      </c>
      <c r="U11">
        <v>8.4109999999999996</v>
      </c>
    </row>
    <row r="12" spans="1:21" x14ac:dyDescent="0.25">
      <c r="A12" t="s">
        <v>14</v>
      </c>
      <c r="B12">
        <v>98.304000000000002</v>
      </c>
      <c r="C12">
        <v>15.814</v>
      </c>
      <c r="D12">
        <v>11.763</v>
      </c>
      <c r="E12">
        <f t="shared" si="0"/>
        <v>13.788499999999999</v>
      </c>
      <c r="F12">
        <f t="shared" si="1"/>
        <v>84.515500000000003</v>
      </c>
      <c r="G12">
        <f t="shared" si="3"/>
        <v>0.99325999835466394</v>
      </c>
      <c r="M12">
        <v>10</v>
      </c>
      <c r="N12">
        <v>8.0000000000000002E-3</v>
      </c>
      <c r="O12">
        <v>99.298000000000002</v>
      </c>
      <c r="P12">
        <v>3.9740000000000002</v>
      </c>
      <c r="Q12">
        <v>164.012</v>
      </c>
      <c r="S12">
        <v>10</v>
      </c>
      <c r="T12">
        <v>49973.489000000001</v>
      </c>
      <c r="U12">
        <v>9.8699999999999992</v>
      </c>
    </row>
    <row r="13" spans="1:21" x14ac:dyDescent="0.25">
      <c r="A13" t="s">
        <v>15</v>
      </c>
      <c r="B13">
        <v>90.102999999999994</v>
      </c>
      <c r="C13">
        <v>14.127000000000001</v>
      </c>
      <c r="D13">
        <v>11.132999999999999</v>
      </c>
      <c r="E13">
        <f t="shared" si="0"/>
        <v>12.629999999999999</v>
      </c>
      <c r="F13">
        <f t="shared" si="1"/>
        <v>77.472999999999999</v>
      </c>
      <c r="G13">
        <f t="shared" si="3"/>
        <v>0.91049371834197135</v>
      </c>
      <c r="M13">
        <v>11</v>
      </c>
      <c r="N13">
        <v>8.0000000000000002E-3</v>
      </c>
      <c r="O13">
        <v>7.4420000000000002</v>
      </c>
      <c r="P13">
        <v>0.34399999999999997</v>
      </c>
      <c r="Q13">
        <v>24.024999999999999</v>
      </c>
      <c r="S13">
        <v>11</v>
      </c>
      <c r="T13">
        <v>45058.66</v>
      </c>
      <c r="U13">
        <v>8.8989999999999991</v>
      </c>
    </row>
    <row r="14" spans="1:21" x14ac:dyDescent="0.25">
      <c r="A14" t="s">
        <v>16</v>
      </c>
      <c r="B14">
        <v>91.358999999999995</v>
      </c>
      <c r="C14">
        <v>14.644</v>
      </c>
      <c r="D14">
        <v>11.061</v>
      </c>
      <c r="E14">
        <f t="shared" si="0"/>
        <v>12.852499999999999</v>
      </c>
      <c r="F14">
        <f t="shared" si="1"/>
        <v>78.506499999999988</v>
      </c>
      <c r="G14">
        <f t="shared" si="3"/>
        <v>0.92263982418408952</v>
      </c>
      <c r="M14">
        <v>12</v>
      </c>
      <c r="N14">
        <v>8.0000000000000002E-3</v>
      </c>
      <c r="O14">
        <v>6.6369999999999996</v>
      </c>
      <c r="P14">
        <v>0.38400000000000001</v>
      </c>
      <c r="Q14">
        <v>25.216999999999999</v>
      </c>
      <c r="S14">
        <v>12</v>
      </c>
      <c r="T14">
        <v>50375.489000000001</v>
      </c>
      <c r="U14">
        <v>9.9489999999999998</v>
      </c>
    </row>
    <row r="15" spans="1:21" x14ac:dyDescent="0.25">
      <c r="M15">
        <v>13</v>
      </c>
      <c r="N15">
        <v>8.9999999999999993E-3</v>
      </c>
      <c r="O15">
        <v>84.775999999999996</v>
      </c>
      <c r="P15">
        <v>5.5350000000000001</v>
      </c>
      <c r="Q15">
        <v>164.012</v>
      </c>
    </row>
    <row r="16" spans="1:21" x14ac:dyDescent="0.25">
      <c r="M16">
        <v>14</v>
      </c>
      <c r="N16">
        <v>8.9999999999999993E-3</v>
      </c>
      <c r="O16">
        <v>10.705</v>
      </c>
      <c r="P16">
        <v>4.9960000000000004</v>
      </c>
      <c r="Q16">
        <v>20.739000000000001</v>
      </c>
    </row>
    <row r="17" spans="1:21" x14ac:dyDescent="0.25">
      <c r="M17">
        <v>15</v>
      </c>
      <c r="N17">
        <v>8.9999999999999993E-3</v>
      </c>
      <c r="O17">
        <v>8.0850000000000009</v>
      </c>
      <c r="P17">
        <v>2.3010000000000002</v>
      </c>
      <c r="Q17">
        <v>36.018999999999998</v>
      </c>
      <c r="S17">
        <v>1</v>
      </c>
      <c r="T17">
        <v>34570.660000000003</v>
      </c>
      <c r="U17">
        <v>14.747999999999999</v>
      </c>
    </row>
    <row r="18" spans="1:21" x14ac:dyDescent="0.25">
      <c r="M18">
        <v>16</v>
      </c>
      <c r="N18">
        <v>8.0000000000000002E-3</v>
      </c>
      <c r="O18">
        <v>107.211</v>
      </c>
      <c r="P18">
        <v>4.7759999999999998</v>
      </c>
      <c r="Q18">
        <v>164.012</v>
      </c>
      <c r="S18">
        <v>2</v>
      </c>
      <c r="T18">
        <v>35113.660000000003</v>
      </c>
      <c r="U18">
        <v>14.98</v>
      </c>
    </row>
    <row r="19" spans="1:21" x14ac:dyDescent="0.25">
      <c r="M19">
        <v>17</v>
      </c>
      <c r="N19">
        <v>8.0000000000000002E-3</v>
      </c>
      <c r="O19">
        <v>11.398</v>
      </c>
      <c r="P19">
        <v>4.4589999999999996</v>
      </c>
      <c r="Q19">
        <v>33.646999999999998</v>
      </c>
      <c r="S19">
        <v>3</v>
      </c>
      <c r="T19">
        <v>36044.196000000004</v>
      </c>
      <c r="U19">
        <v>15.377000000000001</v>
      </c>
    </row>
    <row r="20" spans="1:21" x14ac:dyDescent="0.25">
      <c r="B20" t="s">
        <v>10</v>
      </c>
      <c r="M20">
        <v>18</v>
      </c>
      <c r="N20">
        <v>8.0000000000000002E-3</v>
      </c>
      <c r="O20">
        <v>8.86</v>
      </c>
      <c r="P20">
        <v>3.012</v>
      </c>
      <c r="Q20">
        <v>21.908000000000001</v>
      </c>
      <c r="S20">
        <v>4</v>
      </c>
      <c r="T20">
        <v>40146.953000000001</v>
      </c>
      <c r="U20">
        <v>17.126999999999999</v>
      </c>
    </row>
    <row r="21" spans="1:21" x14ac:dyDescent="0.25">
      <c r="B21" t="s">
        <v>24</v>
      </c>
      <c r="C21" t="s">
        <v>25</v>
      </c>
      <c r="E21" t="s">
        <v>1</v>
      </c>
      <c r="F21" t="s">
        <v>26</v>
      </c>
      <c r="M21">
        <v>19</v>
      </c>
      <c r="N21">
        <v>8.0000000000000002E-3</v>
      </c>
      <c r="O21">
        <v>95.067999999999998</v>
      </c>
      <c r="P21">
        <v>6.9050000000000002</v>
      </c>
      <c r="Q21">
        <v>164.012</v>
      </c>
      <c r="S21">
        <v>5</v>
      </c>
      <c r="T21">
        <v>39485.589</v>
      </c>
      <c r="U21">
        <v>16.844999999999999</v>
      </c>
    </row>
    <row r="22" spans="1:21" x14ac:dyDescent="0.25">
      <c r="A22" t="s">
        <v>11</v>
      </c>
      <c r="B22">
        <v>152.90600000000001</v>
      </c>
      <c r="C22">
        <v>65.054000000000002</v>
      </c>
      <c r="D22">
        <v>64.266999999999996</v>
      </c>
      <c r="E22">
        <f>AVERAGE(C22:D22)</f>
        <v>64.660499999999999</v>
      </c>
      <c r="F22">
        <f>B22-E22</f>
        <v>88.245500000000007</v>
      </c>
      <c r="G22">
        <f>F22/G3</f>
        <v>88.245500000000007</v>
      </c>
      <c r="M22">
        <v>20</v>
      </c>
      <c r="N22">
        <v>8.0000000000000002E-3</v>
      </c>
      <c r="O22">
        <v>10.65</v>
      </c>
      <c r="P22">
        <v>5.4109999999999996</v>
      </c>
      <c r="Q22">
        <v>20.678000000000001</v>
      </c>
      <c r="S22">
        <v>6</v>
      </c>
      <c r="T22">
        <v>49043.66</v>
      </c>
      <c r="U22">
        <v>20.922999999999998</v>
      </c>
    </row>
    <row r="23" spans="1:21" x14ac:dyDescent="0.25">
      <c r="A23" t="s">
        <v>12</v>
      </c>
      <c r="B23">
        <v>157.96899999999999</v>
      </c>
      <c r="C23">
        <v>64.858000000000004</v>
      </c>
      <c r="D23">
        <v>65.634</v>
      </c>
      <c r="E23">
        <f t="shared" ref="E23:E33" si="4">AVERAGE(C23:D23)</f>
        <v>65.246000000000009</v>
      </c>
      <c r="F23">
        <f t="shared" ref="F23:F33" si="5">B23-E23</f>
        <v>92.722999999999985</v>
      </c>
      <c r="G23">
        <f t="shared" ref="G23:G33" si="6">F23/G4</f>
        <v>78.548087181342751</v>
      </c>
      <c r="M23">
        <v>21</v>
      </c>
      <c r="N23">
        <v>8.0000000000000002E-3</v>
      </c>
      <c r="O23">
        <v>9.3079999999999998</v>
      </c>
      <c r="P23">
        <v>3.5070000000000001</v>
      </c>
      <c r="Q23">
        <v>30.491</v>
      </c>
    </row>
    <row r="24" spans="1:21" x14ac:dyDescent="0.25">
      <c r="A24" t="s">
        <v>13</v>
      </c>
      <c r="B24">
        <v>148.089</v>
      </c>
      <c r="C24">
        <v>64.177999999999997</v>
      </c>
      <c r="D24">
        <v>65.215999999999994</v>
      </c>
      <c r="E24">
        <f t="shared" si="4"/>
        <v>64.697000000000003</v>
      </c>
      <c r="F24">
        <f t="shared" si="5"/>
        <v>83.391999999999996</v>
      </c>
      <c r="G24">
        <f t="shared" si="6"/>
        <v>71.52264148713644</v>
      </c>
      <c r="M24">
        <v>22</v>
      </c>
      <c r="N24">
        <v>8.0000000000000002E-3</v>
      </c>
      <c r="O24">
        <v>90.328999999999994</v>
      </c>
      <c r="P24">
        <v>8.0120000000000005</v>
      </c>
      <c r="Q24">
        <v>164.012</v>
      </c>
      <c r="S24">
        <v>1</v>
      </c>
      <c r="T24">
        <v>42944.66</v>
      </c>
      <c r="U24">
        <v>15.794</v>
      </c>
    </row>
    <row r="25" spans="1:21" x14ac:dyDescent="0.25">
      <c r="A25" t="s">
        <v>14</v>
      </c>
      <c r="B25">
        <v>152.59800000000001</v>
      </c>
      <c r="C25">
        <v>65.894999999999996</v>
      </c>
      <c r="D25">
        <v>65.805999999999997</v>
      </c>
      <c r="E25">
        <f t="shared" si="4"/>
        <v>65.850499999999997</v>
      </c>
      <c r="F25">
        <f t="shared" si="5"/>
        <v>86.747500000000016</v>
      </c>
      <c r="G25">
        <f t="shared" si="6"/>
        <v>68.239780751909038</v>
      </c>
      <c r="M25">
        <v>23</v>
      </c>
      <c r="N25">
        <v>8.0000000000000002E-3</v>
      </c>
      <c r="O25">
        <v>13.169</v>
      </c>
      <c r="P25">
        <v>6.5060000000000002</v>
      </c>
      <c r="Q25">
        <v>26.012</v>
      </c>
      <c r="S25">
        <v>2</v>
      </c>
      <c r="T25">
        <v>40970.953000000001</v>
      </c>
      <c r="U25">
        <v>15.068</v>
      </c>
    </row>
    <row r="26" spans="1:21" x14ac:dyDescent="0.25">
      <c r="A26" t="s">
        <v>15</v>
      </c>
      <c r="B26">
        <v>151.52199999999999</v>
      </c>
      <c r="C26">
        <v>64.569000000000003</v>
      </c>
      <c r="D26">
        <v>63.543999999999997</v>
      </c>
      <c r="E26">
        <f t="shared" si="4"/>
        <v>64.0565</v>
      </c>
      <c r="F26">
        <f t="shared" si="5"/>
        <v>87.465499999999992</v>
      </c>
      <c r="G26">
        <f t="shared" si="6"/>
        <v>84.209663741526356</v>
      </c>
      <c r="M26">
        <v>24</v>
      </c>
      <c r="N26">
        <v>8.0000000000000002E-3</v>
      </c>
      <c r="O26">
        <v>10.442</v>
      </c>
      <c r="P26">
        <v>2.012</v>
      </c>
      <c r="Q26">
        <v>28.228000000000002</v>
      </c>
      <c r="S26">
        <v>3</v>
      </c>
      <c r="T26">
        <v>42588.245999999999</v>
      </c>
      <c r="U26">
        <v>15.663</v>
      </c>
    </row>
    <row r="27" spans="1:21" x14ac:dyDescent="0.25">
      <c r="A27" t="s">
        <v>16</v>
      </c>
      <c r="B27">
        <v>175.86500000000001</v>
      </c>
      <c r="C27">
        <v>65.536000000000001</v>
      </c>
      <c r="D27">
        <v>64.813999999999993</v>
      </c>
      <c r="E27">
        <f t="shared" si="4"/>
        <v>65.174999999999997</v>
      </c>
      <c r="F27">
        <f t="shared" si="5"/>
        <v>110.69000000000001</v>
      </c>
      <c r="G27">
        <f t="shared" si="6"/>
        <v>82.747849755876473</v>
      </c>
      <c r="M27">
        <v>25</v>
      </c>
      <c r="N27">
        <v>8.0000000000000002E-3</v>
      </c>
      <c r="O27">
        <v>89.385999999999996</v>
      </c>
      <c r="P27">
        <v>11.012</v>
      </c>
      <c r="Q27">
        <v>164.012</v>
      </c>
      <c r="S27">
        <v>4</v>
      </c>
      <c r="T27">
        <v>49973.489000000001</v>
      </c>
      <c r="U27">
        <v>18.379000000000001</v>
      </c>
    </row>
    <row r="28" spans="1:21" x14ac:dyDescent="0.25">
      <c r="A28" t="s">
        <v>11</v>
      </c>
      <c r="B28">
        <v>165.886</v>
      </c>
      <c r="C28">
        <v>65.099000000000004</v>
      </c>
      <c r="D28">
        <v>65.114000000000004</v>
      </c>
      <c r="E28">
        <f t="shared" si="4"/>
        <v>65.106500000000011</v>
      </c>
      <c r="F28">
        <f t="shared" si="5"/>
        <v>100.77949999999998</v>
      </c>
      <c r="G28">
        <f t="shared" si="6"/>
        <v>100.77949999999998</v>
      </c>
      <c r="M28">
        <v>26</v>
      </c>
      <c r="N28">
        <v>8.0000000000000002E-3</v>
      </c>
      <c r="O28">
        <v>14.614000000000001</v>
      </c>
      <c r="P28">
        <v>8.0120000000000005</v>
      </c>
      <c r="Q28">
        <v>27.507000000000001</v>
      </c>
      <c r="S28">
        <v>5</v>
      </c>
      <c r="T28">
        <v>45058.66</v>
      </c>
      <c r="U28">
        <v>16.571000000000002</v>
      </c>
    </row>
    <row r="29" spans="1:21" x14ac:dyDescent="0.25">
      <c r="A29" t="s">
        <v>12</v>
      </c>
      <c r="B29">
        <v>148.292</v>
      </c>
      <c r="C29">
        <v>66.004000000000005</v>
      </c>
      <c r="D29">
        <v>64.516999999999996</v>
      </c>
      <c r="E29">
        <f t="shared" si="4"/>
        <v>65.260500000000008</v>
      </c>
      <c r="F29">
        <f t="shared" si="5"/>
        <v>83.031499999999994</v>
      </c>
      <c r="G29">
        <f t="shared" si="6"/>
        <v>92.820349383502702</v>
      </c>
      <c r="M29">
        <v>27</v>
      </c>
      <c r="N29">
        <v>8.0000000000000002E-3</v>
      </c>
      <c r="O29">
        <v>11.927</v>
      </c>
      <c r="P29">
        <v>5.9980000000000002</v>
      </c>
      <c r="Q29">
        <v>25.933</v>
      </c>
      <c r="S29">
        <v>6</v>
      </c>
      <c r="T29">
        <v>50375.489000000001</v>
      </c>
      <c r="U29">
        <v>18.526</v>
      </c>
    </row>
    <row r="30" spans="1:21" x14ac:dyDescent="0.25">
      <c r="A30" t="s">
        <v>13</v>
      </c>
      <c r="B30">
        <v>135.09200000000001</v>
      </c>
      <c r="C30">
        <v>66.738</v>
      </c>
      <c r="D30">
        <v>64.197000000000003</v>
      </c>
      <c r="E30">
        <f t="shared" si="4"/>
        <v>65.467500000000001</v>
      </c>
      <c r="F30">
        <f t="shared" si="5"/>
        <v>69.624500000000012</v>
      </c>
      <c r="G30">
        <f t="shared" si="6"/>
        <v>75.445937591931084</v>
      </c>
      <c r="M30">
        <v>28</v>
      </c>
      <c r="N30">
        <v>8.0000000000000002E-3</v>
      </c>
      <c r="O30">
        <v>98.304000000000002</v>
      </c>
      <c r="P30">
        <v>8.02</v>
      </c>
      <c r="Q30">
        <v>164.012</v>
      </c>
    </row>
    <row r="31" spans="1:21" x14ac:dyDescent="0.25">
      <c r="A31" t="s">
        <v>14</v>
      </c>
      <c r="B31">
        <v>120.55200000000001</v>
      </c>
      <c r="C31">
        <v>64.819999999999993</v>
      </c>
      <c r="D31">
        <v>63.622999999999998</v>
      </c>
      <c r="E31">
        <f t="shared" si="4"/>
        <v>64.221499999999992</v>
      </c>
      <c r="F31">
        <f t="shared" si="5"/>
        <v>56.330500000000015</v>
      </c>
      <c r="G31">
        <f t="shared" si="6"/>
        <v>56.712743987789239</v>
      </c>
      <c r="M31">
        <v>29</v>
      </c>
      <c r="N31">
        <v>8.0000000000000002E-3</v>
      </c>
      <c r="O31">
        <v>15.814</v>
      </c>
      <c r="P31">
        <v>10.012</v>
      </c>
      <c r="Q31">
        <v>28.873999999999999</v>
      </c>
    </row>
    <row r="32" spans="1:21" x14ac:dyDescent="0.25">
      <c r="A32" t="s">
        <v>15</v>
      </c>
      <c r="B32">
        <v>142.535</v>
      </c>
      <c r="C32">
        <v>66.876999999999995</v>
      </c>
      <c r="D32">
        <v>64.266000000000005</v>
      </c>
      <c r="E32">
        <f t="shared" si="4"/>
        <v>65.5715</v>
      </c>
      <c r="F32">
        <f t="shared" si="5"/>
        <v>76.963499999999996</v>
      </c>
      <c r="G32">
        <f t="shared" si="6"/>
        <v>84.529413492442529</v>
      </c>
      <c r="M32">
        <v>30</v>
      </c>
      <c r="N32">
        <v>8.0000000000000002E-3</v>
      </c>
      <c r="O32">
        <v>11.763</v>
      </c>
      <c r="P32">
        <v>6.06</v>
      </c>
      <c r="Q32">
        <v>23.353000000000002</v>
      </c>
    </row>
    <row r="33" spans="1:21" x14ac:dyDescent="0.25">
      <c r="A33" t="s">
        <v>16</v>
      </c>
      <c r="B33">
        <v>124.184</v>
      </c>
      <c r="C33">
        <v>68.855999999999995</v>
      </c>
      <c r="D33">
        <v>64.290999999999997</v>
      </c>
      <c r="E33">
        <f t="shared" si="4"/>
        <v>66.573499999999996</v>
      </c>
      <c r="F33">
        <f t="shared" si="5"/>
        <v>57.610500000000002</v>
      </c>
      <c r="G33">
        <f t="shared" si="6"/>
        <v>62.440942272295935</v>
      </c>
      <c r="M33">
        <v>31</v>
      </c>
      <c r="N33">
        <v>8.0000000000000002E-3</v>
      </c>
      <c r="O33">
        <v>90.102999999999994</v>
      </c>
      <c r="P33">
        <v>7.6689999999999996</v>
      </c>
      <c r="Q33">
        <v>164.012</v>
      </c>
    </row>
    <row r="34" spans="1:21" x14ac:dyDescent="0.25">
      <c r="M34">
        <v>32</v>
      </c>
      <c r="N34">
        <v>8.0000000000000002E-3</v>
      </c>
      <c r="O34">
        <v>14.127000000000001</v>
      </c>
      <c r="P34">
        <v>7.0119999999999996</v>
      </c>
      <c r="Q34">
        <v>29.233000000000001</v>
      </c>
    </row>
    <row r="35" spans="1:21" x14ac:dyDescent="0.25">
      <c r="M35">
        <v>33</v>
      </c>
      <c r="N35">
        <v>8.0000000000000002E-3</v>
      </c>
      <c r="O35">
        <v>11.132999999999999</v>
      </c>
      <c r="P35">
        <v>5.4980000000000002</v>
      </c>
      <c r="Q35">
        <v>25.544</v>
      </c>
    </row>
    <row r="36" spans="1:21" x14ac:dyDescent="0.25">
      <c r="M36">
        <v>34</v>
      </c>
      <c r="N36">
        <v>8.9999999999999993E-3</v>
      </c>
      <c r="O36">
        <v>91.358999999999995</v>
      </c>
      <c r="P36">
        <v>7.3419999999999996</v>
      </c>
      <c r="Q36">
        <v>164.012</v>
      </c>
    </row>
    <row r="37" spans="1:21" x14ac:dyDescent="0.25">
      <c r="M37">
        <v>35</v>
      </c>
      <c r="N37">
        <v>8.9999999999999993E-3</v>
      </c>
      <c r="O37">
        <v>14.644</v>
      </c>
      <c r="P37">
        <v>7.1870000000000003</v>
      </c>
      <c r="Q37">
        <v>36.832999999999998</v>
      </c>
    </row>
    <row r="38" spans="1:21" x14ac:dyDescent="0.25">
      <c r="M38">
        <v>36</v>
      </c>
      <c r="N38">
        <v>8.9999999999999993E-3</v>
      </c>
      <c r="O38">
        <v>11.061</v>
      </c>
      <c r="P38">
        <v>6.0119999999999996</v>
      </c>
      <c r="Q38">
        <v>31.146999999999998</v>
      </c>
    </row>
    <row r="40" spans="1:21" x14ac:dyDescent="0.25">
      <c r="B40" t="s">
        <v>7</v>
      </c>
    </row>
    <row r="41" spans="1:21" x14ac:dyDescent="0.25">
      <c r="B41" t="s">
        <v>24</v>
      </c>
      <c r="C41" t="s">
        <v>25</v>
      </c>
      <c r="E41" t="s">
        <v>1</v>
      </c>
      <c r="F41" t="s">
        <v>26</v>
      </c>
      <c r="O41" t="s">
        <v>10</v>
      </c>
    </row>
    <row r="42" spans="1:21" x14ac:dyDescent="0.25">
      <c r="A42" t="s">
        <v>11</v>
      </c>
      <c r="B42">
        <v>160.88900000000001</v>
      </c>
      <c r="C42">
        <v>139.476</v>
      </c>
      <c r="D42">
        <v>136.43</v>
      </c>
      <c r="E42">
        <f>AVERAGE(C42:D42)</f>
        <v>137.953</v>
      </c>
      <c r="F42">
        <f>B42-E42</f>
        <v>22.936000000000007</v>
      </c>
      <c r="G42">
        <f>F42/G3</f>
        <v>22.936000000000007</v>
      </c>
      <c r="N42" t="s">
        <v>4</v>
      </c>
      <c r="O42" t="s">
        <v>1</v>
      </c>
      <c r="P42" t="s">
        <v>2</v>
      </c>
      <c r="Q42" t="s">
        <v>3</v>
      </c>
    </row>
    <row r="43" spans="1:21" x14ac:dyDescent="0.25">
      <c r="A43" t="s">
        <v>12</v>
      </c>
      <c r="B43">
        <v>157.631</v>
      </c>
      <c r="C43">
        <v>141.32599999999999</v>
      </c>
      <c r="D43">
        <v>140.81200000000001</v>
      </c>
      <c r="E43">
        <f t="shared" ref="E43:E53" si="7">AVERAGE(C43:D43)</f>
        <v>141.06900000000002</v>
      </c>
      <c r="F43">
        <f t="shared" ref="F43:F53" si="8">B43-E43</f>
        <v>16.561999999999983</v>
      </c>
      <c r="G43">
        <f t="shared" ref="G43:G53" si="9">F43/G4</f>
        <v>14.030104935101297</v>
      </c>
      <c r="M43">
        <v>1</v>
      </c>
      <c r="N43">
        <v>1.0999999999999999E-2</v>
      </c>
      <c r="O43">
        <v>152.90600000000001</v>
      </c>
      <c r="P43">
        <v>66.644999999999996</v>
      </c>
      <c r="Q43">
        <v>275.64499999999998</v>
      </c>
    </row>
    <row r="44" spans="1:21" x14ac:dyDescent="0.25">
      <c r="A44" t="s">
        <v>13</v>
      </c>
      <c r="B44">
        <v>152.77799999999999</v>
      </c>
      <c r="C44">
        <v>144.196</v>
      </c>
      <c r="D44">
        <v>141.08500000000001</v>
      </c>
      <c r="E44">
        <f t="shared" si="7"/>
        <v>142.6405</v>
      </c>
      <c r="F44">
        <f t="shared" si="8"/>
        <v>10.137499999999989</v>
      </c>
      <c r="G44">
        <f t="shared" si="9"/>
        <v>8.6946083326439574</v>
      </c>
      <c r="M44">
        <v>2</v>
      </c>
      <c r="N44">
        <v>1.0999999999999999E-2</v>
      </c>
      <c r="O44">
        <v>65.054000000000002</v>
      </c>
      <c r="P44">
        <v>61.645000000000003</v>
      </c>
      <c r="Q44">
        <v>74.644999999999996</v>
      </c>
    </row>
    <row r="45" spans="1:21" x14ac:dyDescent="0.25">
      <c r="A45" t="s">
        <v>14</v>
      </c>
      <c r="B45">
        <v>161.51400000000001</v>
      </c>
      <c r="C45">
        <v>144.00800000000001</v>
      </c>
      <c r="D45">
        <v>141.92400000000001</v>
      </c>
      <c r="E45">
        <f t="shared" si="7"/>
        <v>142.96600000000001</v>
      </c>
      <c r="F45">
        <f t="shared" si="8"/>
        <v>18.548000000000002</v>
      </c>
      <c r="G45">
        <f t="shared" si="9"/>
        <v>14.59075423944677</v>
      </c>
      <c r="M45">
        <v>3</v>
      </c>
      <c r="N45">
        <v>1.0999999999999999E-2</v>
      </c>
      <c r="O45">
        <v>64.266999999999996</v>
      </c>
      <c r="P45">
        <v>61.645000000000003</v>
      </c>
      <c r="Q45">
        <v>70.644999999999996</v>
      </c>
    </row>
    <row r="46" spans="1:21" x14ac:dyDescent="0.25">
      <c r="A46" t="s">
        <v>15</v>
      </c>
      <c r="B46">
        <v>179.00399999999999</v>
      </c>
      <c r="C46">
        <v>144.01599999999999</v>
      </c>
      <c r="D46">
        <v>142.32599999999999</v>
      </c>
      <c r="E46">
        <f t="shared" si="7"/>
        <v>143.17099999999999</v>
      </c>
      <c r="F46">
        <f t="shared" si="8"/>
        <v>35.832999999999998</v>
      </c>
      <c r="G46">
        <f t="shared" si="9"/>
        <v>34.499144015070101</v>
      </c>
      <c r="M46">
        <v>4</v>
      </c>
      <c r="N46">
        <v>1.0999999999999999E-2</v>
      </c>
      <c r="O46">
        <v>157.96899999999999</v>
      </c>
      <c r="P46">
        <v>64.644999999999996</v>
      </c>
      <c r="Q46">
        <v>257.64499999999998</v>
      </c>
      <c r="S46">
        <v>1</v>
      </c>
      <c r="T46">
        <v>18318.66</v>
      </c>
      <c r="U46">
        <v>16.068000000000001</v>
      </c>
    </row>
    <row r="47" spans="1:21" x14ac:dyDescent="0.25">
      <c r="A47" t="s">
        <v>16</v>
      </c>
      <c r="B47">
        <v>182.197</v>
      </c>
      <c r="C47">
        <v>143.93700000000001</v>
      </c>
      <c r="D47">
        <v>139.786</v>
      </c>
      <c r="E47">
        <f t="shared" si="7"/>
        <v>141.86150000000001</v>
      </c>
      <c r="F47">
        <f t="shared" si="8"/>
        <v>40.335499999999996</v>
      </c>
      <c r="G47">
        <f t="shared" si="9"/>
        <v>30.153364295131947</v>
      </c>
      <c r="M47">
        <v>5</v>
      </c>
      <c r="N47">
        <v>1.0999999999999999E-2</v>
      </c>
      <c r="O47">
        <v>64.858000000000004</v>
      </c>
      <c r="P47">
        <v>60.645000000000003</v>
      </c>
      <c r="Q47">
        <v>77.644999999999996</v>
      </c>
      <c r="S47">
        <v>2</v>
      </c>
      <c r="T47">
        <v>18972.347000000002</v>
      </c>
      <c r="U47">
        <v>16.641999999999999</v>
      </c>
    </row>
    <row r="48" spans="1:21" x14ac:dyDescent="0.25">
      <c r="A48" t="s">
        <v>11</v>
      </c>
      <c r="B48">
        <v>155.619</v>
      </c>
      <c r="C48">
        <v>137.60599999999999</v>
      </c>
      <c r="D48">
        <v>136.90100000000001</v>
      </c>
      <c r="E48">
        <f t="shared" si="7"/>
        <v>137.2535</v>
      </c>
      <c r="F48">
        <f t="shared" si="8"/>
        <v>18.365499999999997</v>
      </c>
      <c r="G48">
        <f t="shared" si="9"/>
        <v>18.365499999999997</v>
      </c>
      <c r="M48">
        <v>6</v>
      </c>
      <c r="N48">
        <v>1.0999999999999999E-2</v>
      </c>
      <c r="O48">
        <v>65.634</v>
      </c>
      <c r="P48">
        <v>60.645000000000003</v>
      </c>
      <c r="Q48">
        <v>74.644999999999996</v>
      </c>
      <c r="S48">
        <v>3</v>
      </c>
      <c r="T48">
        <v>15357.125</v>
      </c>
      <c r="U48">
        <v>13.471</v>
      </c>
    </row>
    <row r="49" spans="1:21" x14ac:dyDescent="0.25">
      <c r="A49" t="s">
        <v>12</v>
      </c>
      <c r="B49">
        <v>151.83500000000001</v>
      </c>
      <c r="C49">
        <v>133.69200000000001</v>
      </c>
      <c r="D49">
        <v>135.006</v>
      </c>
      <c r="E49">
        <f t="shared" si="7"/>
        <v>134.34899999999999</v>
      </c>
      <c r="F49">
        <f t="shared" si="8"/>
        <v>17.486000000000018</v>
      </c>
      <c r="G49">
        <f t="shared" si="9"/>
        <v>19.547480526305439</v>
      </c>
      <c r="M49">
        <v>7</v>
      </c>
      <c r="N49">
        <v>0.01</v>
      </c>
      <c r="O49">
        <v>148.089</v>
      </c>
      <c r="P49">
        <v>70.644999999999996</v>
      </c>
      <c r="Q49">
        <v>239.64500000000001</v>
      </c>
      <c r="S49">
        <v>4</v>
      </c>
      <c r="T49">
        <v>16416.760999999999</v>
      </c>
      <c r="U49">
        <v>14.4</v>
      </c>
    </row>
    <row r="50" spans="1:21" x14ac:dyDescent="0.25">
      <c r="A50" t="s">
        <v>13</v>
      </c>
      <c r="B50">
        <v>142.30799999999999</v>
      </c>
      <c r="C50">
        <v>131.238</v>
      </c>
      <c r="D50">
        <v>132.065</v>
      </c>
      <c r="E50">
        <f t="shared" si="7"/>
        <v>131.6515</v>
      </c>
      <c r="F50">
        <f t="shared" si="8"/>
        <v>10.656499999999994</v>
      </c>
      <c r="G50">
        <f t="shared" si="9"/>
        <v>11.547510344037129</v>
      </c>
      <c r="M50">
        <v>8</v>
      </c>
      <c r="N50">
        <v>0.01</v>
      </c>
      <c r="O50">
        <v>64.177999999999997</v>
      </c>
      <c r="P50">
        <v>61.645000000000003</v>
      </c>
      <c r="Q50">
        <v>70.644999999999996</v>
      </c>
      <c r="S50">
        <v>5</v>
      </c>
      <c r="T50">
        <v>19210.831999999999</v>
      </c>
      <c r="U50">
        <v>16.850999999999999</v>
      </c>
    </row>
    <row r="51" spans="1:21" x14ac:dyDescent="0.25">
      <c r="A51" t="s">
        <v>14</v>
      </c>
      <c r="B51">
        <v>143.00299999999999</v>
      </c>
      <c r="C51">
        <v>132.09</v>
      </c>
      <c r="D51">
        <v>132.98400000000001</v>
      </c>
      <c r="E51">
        <f t="shared" si="7"/>
        <v>132.53700000000001</v>
      </c>
      <c r="F51">
        <f t="shared" si="8"/>
        <v>10.46599999999998</v>
      </c>
      <c r="G51">
        <f t="shared" si="9"/>
        <v>10.537019528962123</v>
      </c>
      <c r="M51">
        <v>9</v>
      </c>
      <c r="N51">
        <v>0.01</v>
      </c>
      <c r="O51">
        <v>65.215999999999994</v>
      </c>
      <c r="P51">
        <v>61.645000000000003</v>
      </c>
      <c r="Q51">
        <v>71.644999999999996</v>
      </c>
      <c r="S51">
        <v>6</v>
      </c>
      <c r="T51">
        <v>25729.831999999999</v>
      </c>
      <c r="U51">
        <v>22.568999999999999</v>
      </c>
    </row>
    <row r="52" spans="1:21" x14ac:dyDescent="0.25">
      <c r="A52" t="s">
        <v>15</v>
      </c>
      <c r="B52">
        <v>159.9</v>
      </c>
      <c r="C52">
        <v>134.19800000000001</v>
      </c>
      <c r="D52">
        <v>133.90700000000001</v>
      </c>
      <c r="E52">
        <f t="shared" si="7"/>
        <v>134.05250000000001</v>
      </c>
      <c r="F52">
        <f t="shared" si="8"/>
        <v>25.847499999999997</v>
      </c>
      <c r="G52">
        <f t="shared" si="9"/>
        <v>28.388444070837579</v>
      </c>
      <c r="M52">
        <v>10</v>
      </c>
      <c r="N52">
        <v>0.01</v>
      </c>
      <c r="O52">
        <v>152.59800000000001</v>
      </c>
      <c r="P52">
        <v>70.644999999999996</v>
      </c>
      <c r="Q52">
        <v>254.64500000000001</v>
      </c>
    </row>
    <row r="53" spans="1:21" x14ac:dyDescent="0.25">
      <c r="A53" t="s">
        <v>16</v>
      </c>
      <c r="B53">
        <v>160.97</v>
      </c>
      <c r="C53">
        <v>134.23500000000001</v>
      </c>
      <c r="D53">
        <v>134.51</v>
      </c>
      <c r="E53">
        <f t="shared" si="7"/>
        <v>134.3725</v>
      </c>
      <c r="F53">
        <f t="shared" si="8"/>
        <v>26.597499999999997</v>
      </c>
      <c r="G53">
        <f t="shared" si="9"/>
        <v>28.827608892257327</v>
      </c>
      <c r="M53">
        <v>11</v>
      </c>
      <c r="N53">
        <v>0.01</v>
      </c>
      <c r="O53">
        <v>65.894999999999996</v>
      </c>
      <c r="P53">
        <v>61.645000000000003</v>
      </c>
      <c r="Q53">
        <v>80.644999999999996</v>
      </c>
      <c r="S53">
        <v>1</v>
      </c>
      <c r="T53">
        <v>27576.781999999999</v>
      </c>
      <c r="U53">
        <v>21.552</v>
      </c>
    </row>
    <row r="54" spans="1:21" x14ac:dyDescent="0.25">
      <c r="M54">
        <v>12</v>
      </c>
      <c r="N54">
        <v>0.01</v>
      </c>
      <c r="O54">
        <v>65.805999999999997</v>
      </c>
      <c r="P54">
        <v>60.645000000000003</v>
      </c>
      <c r="Q54">
        <v>75.644999999999996</v>
      </c>
      <c r="S54">
        <v>2</v>
      </c>
      <c r="T54">
        <v>22636.489000000001</v>
      </c>
      <c r="U54">
        <v>17.690999999999999</v>
      </c>
    </row>
    <row r="55" spans="1:21" x14ac:dyDescent="0.25">
      <c r="M55">
        <v>13</v>
      </c>
      <c r="N55">
        <v>1.2E-2</v>
      </c>
      <c r="O55">
        <v>151.52199999999999</v>
      </c>
      <c r="P55">
        <v>62.645000000000003</v>
      </c>
      <c r="Q55">
        <v>260.64499999999998</v>
      </c>
      <c r="S55">
        <v>3</v>
      </c>
      <c r="T55">
        <v>18903.418000000001</v>
      </c>
      <c r="U55">
        <v>14.773999999999999</v>
      </c>
    </row>
    <row r="56" spans="1:21" x14ac:dyDescent="0.25">
      <c r="B56" t="s">
        <v>17</v>
      </c>
      <c r="M56">
        <v>14</v>
      </c>
      <c r="N56">
        <v>1.2E-2</v>
      </c>
      <c r="O56">
        <v>64.569000000000003</v>
      </c>
      <c r="P56">
        <v>60.645000000000003</v>
      </c>
      <c r="Q56">
        <v>72.644999999999996</v>
      </c>
      <c r="S56">
        <v>4</v>
      </c>
      <c r="T56">
        <v>16913.004000000001</v>
      </c>
      <c r="U56">
        <v>13.218</v>
      </c>
    </row>
    <row r="57" spans="1:21" x14ac:dyDescent="0.25">
      <c r="B57" t="s">
        <v>24</v>
      </c>
      <c r="C57" t="s">
        <v>25</v>
      </c>
      <c r="E57" t="s">
        <v>1</v>
      </c>
      <c r="F57" t="s">
        <v>26</v>
      </c>
      <c r="M57">
        <v>15</v>
      </c>
      <c r="N57">
        <v>1.2E-2</v>
      </c>
      <c r="O57">
        <v>63.543999999999997</v>
      </c>
      <c r="P57">
        <v>60.645000000000003</v>
      </c>
      <c r="Q57">
        <v>68.644999999999996</v>
      </c>
      <c r="S57">
        <v>5</v>
      </c>
      <c r="T57">
        <v>22456.66</v>
      </c>
      <c r="U57">
        <v>17.550999999999998</v>
      </c>
    </row>
    <row r="58" spans="1:21" x14ac:dyDescent="0.25">
      <c r="A58" t="s">
        <v>11</v>
      </c>
      <c r="B58">
        <v>139.56100000000001</v>
      </c>
      <c r="C58">
        <v>103.664</v>
      </c>
      <c r="D58">
        <v>101.262</v>
      </c>
      <c r="E58">
        <f>AVERAGE(C58:D58)</f>
        <v>102.46299999999999</v>
      </c>
      <c r="F58">
        <f>B58-E58</f>
        <v>37.098000000000013</v>
      </c>
      <c r="G58">
        <f>F58/G3</f>
        <v>37.098000000000013</v>
      </c>
      <c r="M58">
        <v>16</v>
      </c>
      <c r="N58">
        <v>1.2999999999999999E-2</v>
      </c>
      <c r="O58">
        <v>175.86500000000001</v>
      </c>
      <c r="P58">
        <v>64.644999999999996</v>
      </c>
      <c r="Q58">
        <v>285.64499999999998</v>
      </c>
      <c r="S58">
        <v>6</v>
      </c>
      <c r="T58">
        <v>19465.367999999999</v>
      </c>
      <c r="U58">
        <v>15.212999999999999</v>
      </c>
    </row>
    <row r="59" spans="1:21" x14ac:dyDescent="0.25">
      <c r="A59" t="s">
        <v>12</v>
      </c>
      <c r="B59">
        <v>132.523</v>
      </c>
      <c r="C59">
        <v>101.41800000000001</v>
      </c>
      <c r="D59">
        <v>97.924999999999997</v>
      </c>
      <c r="E59">
        <f t="shared" ref="E59:E69" si="10">AVERAGE(C59:D59)</f>
        <v>99.671500000000009</v>
      </c>
      <c r="F59">
        <f t="shared" ref="F59:F69" si="11">B59-E59</f>
        <v>32.851499999999987</v>
      </c>
      <c r="G59">
        <f t="shared" ref="G59:G69" si="12">F59/G4</f>
        <v>27.829367967363879</v>
      </c>
      <c r="M59">
        <v>17</v>
      </c>
      <c r="N59">
        <v>1.2999999999999999E-2</v>
      </c>
      <c r="O59">
        <v>65.536000000000001</v>
      </c>
      <c r="P59">
        <v>61.645000000000003</v>
      </c>
      <c r="Q59">
        <v>80.644999999999996</v>
      </c>
    </row>
    <row r="60" spans="1:21" x14ac:dyDescent="0.25">
      <c r="A60" t="s">
        <v>13</v>
      </c>
      <c r="B60">
        <v>114.194</v>
      </c>
      <c r="C60">
        <v>101.907</v>
      </c>
      <c r="D60">
        <v>94.478999999999999</v>
      </c>
      <c r="E60">
        <f t="shared" si="10"/>
        <v>98.192999999999998</v>
      </c>
      <c r="F60">
        <f t="shared" si="11"/>
        <v>16.001000000000005</v>
      </c>
      <c r="G60">
        <f t="shared" si="12"/>
        <v>13.723544062208253</v>
      </c>
      <c r="M60">
        <v>18</v>
      </c>
      <c r="N60">
        <v>1.2999999999999999E-2</v>
      </c>
      <c r="O60">
        <v>64.813999999999993</v>
      </c>
      <c r="P60">
        <v>60.645000000000003</v>
      </c>
      <c r="Q60">
        <v>78.644999999999996</v>
      </c>
    </row>
    <row r="61" spans="1:21" x14ac:dyDescent="0.25">
      <c r="A61" t="s">
        <v>14</v>
      </c>
      <c r="B61">
        <v>121.55</v>
      </c>
      <c r="C61">
        <v>99.706000000000003</v>
      </c>
      <c r="D61">
        <v>94.698999999999998</v>
      </c>
      <c r="E61">
        <f t="shared" si="10"/>
        <v>97.202500000000001</v>
      </c>
      <c r="F61">
        <f t="shared" si="11"/>
        <v>24.347499999999997</v>
      </c>
      <c r="G61">
        <f t="shared" si="12"/>
        <v>19.152921546524162</v>
      </c>
      <c r="M61">
        <v>19</v>
      </c>
      <c r="N61">
        <v>1.0999999999999999E-2</v>
      </c>
      <c r="O61">
        <v>165.886</v>
      </c>
      <c r="P61">
        <v>64.644999999999996</v>
      </c>
      <c r="Q61">
        <v>271.64499999999998</v>
      </c>
    </row>
    <row r="62" spans="1:21" x14ac:dyDescent="0.25">
      <c r="A62" t="s">
        <v>15</v>
      </c>
      <c r="B62">
        <v>146.88499999999999</v>
      </c>
      <c r="C62">
        <v>98.498999999999995</v>
      </c>
      <c r="D62">
        <v>91.376999999999995</v>
      </c>
      <c r="E62">
        <f t="shared" si="10"/>
        <v>94.937999999999988</v>
      </c>
      <c r="F62">
        <f t="shared" si="11"/>
        <v>51.947000000000003</v>
      </c>
      <c r="G62">
        <f t="shared" si="12"/>
        <v>50.01331270479298</v>
      </c>
      <c r="M62">
        <v>20</v>
      </c>
      <c r="N62">
        <v>1.0999999999999999E-2</v>
      </c>
      <c r="O62">
        <v>65.099000000000004</v>
      </c>
      <c r="P62">
        <v>60.645000000000003</v>
      </c>
      <c r="Q62">
        <v>76.644999999999996</v>
      </c>
    </row>
    <row r="63" spans="1:21" x14ac:dyDescent="0.25">
      <c r="A63" t="s">
        <v>16</v>
      </c>
      <c r="B63">
        <v>156.58099999999999</v>
      </c>
      <c r="C63">
        <v>97.727999999999994</v>
      </c>
      <c r="D63">
        <v>92.472999999999999</v>
      </c>
      <c r="E63">
        <f t="shared" si="10"/>
        <v>95.100499999999997</v>
      </c>
      <c r="F63">
        <f t="shared" si="11"/>
        <v>61.480499999999992</v>
      </c>
      <c r="G63">
        <f t="shared" si="12"/>
        <v>45.960603278671627</v>
      </c>
      <c r="M63">
        <v>21</v>
      </c>
      <c r="N63">
        <v>1.0999999999999999E-2</v>
      </c>
      <c r="O63">
        <v>65.114000000000004</v>
      </c>
      <c r="P63">
        <v>61.645000000000003</v>
      </c>
      <c r="Q63">
        <v>73.644999999999996</v>
      </c>
    </row>
    <row r="64" spans="1:21" x14ac:dyDescent="0.25">
      <c r="A64" t="s">
        <v>11</v>
      </c>
      <c r="B64">
        <v>122.64700000000001</v>
      </c>
      <c r="C64">
        <v>94.629000000000005</v>
      </c>
      <c r="D64">
        <v>88.501999999999995</v>
      </c>
      <c r="E64">
        <f t="shared" si="10"/>
        <v>91.5655</v>
      </c>
      <c r="F64">
        <f t="shared" si="11"/>
        <v>31.081500000000005</v>
      </c>
      <c r="G64">
        <f t="shared" si="12"/>
        <v>31.081500000000005</v>
      </c>
      <c r="M64">
        <v>22</v>
      </c>
      <c r="N64">
        <v>1.0999999999999999E-2</v>
      </c>
      <c r="O64">
        <v>148.292</v>
      </c>
      <c r="P64">
        <v>63.645000000000003</v>
      </c>
      <c r="Q64">
        <v>238.64500000000001</v>
      </c>
    </row>
    <row r="65" spans="1:17" x14ac:dyDescent="0.25">
      <c r="A65" t="s">
        <v>12</v>
      </c>
      <c r="B65">
        <v>117.765</v>
      </c>
      <c r="C65">
        <v>92.242000000000004</v>
      </c>
      <c r="D65">
        <v>90.366</v>
      </c>
      <c r="E65">
        <f t="shared" si="10"/>
        <v>91.304000000000002</v>
      </c>
      <c r="F65">
        <f t="shared" si="11"/>
        <v>26.460999999999999</v>
      </c>
      <c r="G65">
        <f t="shared" si="12"/>
        <v>29.580572012270824</v>
      </c>
      <c r="M65">
        <v>23</v>
      </c>
      <c r="N65">
        <v>1.0999999999999999E-2</v>
      </c>
      <c r="O65">
        <v>66.004000000000005</v>
      </c>
      <c r="P65">
        <v>61.645000000000003</v>
      </c>
      <c r="Q65">
        <v>77.644999999999996</v>
      </c>
    </row>
    <row r="66" spans="1:17" x14ac:dyDescent="0.25">
      <c r="A66" t="s">
        <v>13</v>
      </c>
      <c r="B66">
        <v>105.639</v>
      </c>
      <c r="C66">
        <v>92.391000000000005</v>
      </c>
      <c r="D66">
        <v>90.620999999999995</v>
      </c>
      <c r="E66">
        <f t="shared" si="10"/>
        <v>91.506</v>
      </c>
      <c r="F66">
        <f t="shared" si="11"/>
        <v>14.132999999999996</v>
      </c>
      <c r="G66">
        <f t="shared" si="12"/>
        <v>15.314687157347795</v>
      </c>
      <c r="M66">
        <v>24</v>
      </c>
      <c r="N66">
        <v>1.0999999999999999E-2</v>
      </c>
      <c r="O66">
        <v>64.516999999999996</v>
      </c>
      <c r="P66">
        <v>61.645000000000003</v>
      </c>
      <c r="Q66">
        <v>70.644999999999996</v>
      </c>
    </row>
    <row r="67" spans="1:17" x14ac:dyDescent="0.25">
      <c r="A67" t="s">
        <v>14</v>
      </c>
      <c r="B67">
        <v>106.101</v>
      </c>
      <c r="C67">
        <v>93.652000000000001</v>
      </c>
      <c r="D67">
        <v>90.896000000000001</v>
      </c>
      <c r="E67">
        <f t="shared" si="10"/>
        <v>92.274000000000001</v>
      </c>
      <c r="F67">
        <f t="shared" si="11"/>
        <v>13.826999999999998</v>
      </c>
      <c r="G67">
        <f t="shared" si="12"/>
        <v>13.920826392791852</v>
      </c>
      <c r="M67">
        <v>25</v>
      </c>
      <c r="N67">
        <v>0.01</v>
      </c>
      <c r="O67">
        <v>135.09200000000001</v>
      </c>
      <c r="P67">
        <v>65.644999999999996</v>
      </c>
      <c r="Q67">
        <v>224.64500000000001</v>
      </c>
    </row>
    <row r="68" spans="1:17" x14ac:dyDescent="0.25">
      <c r="A68" t="s">
        <v>15</v>
      </c>
      <c r="B68">
        <v>125.875</v>
      </c>
      <c r="C68">
        <v>94.816999999999993</v>
      </c>
      <c r="D68">
        <v>92.965000000000003</v>
      </c>
      <c r="E68">
        <f t="shared" si="10"/>
        <v>93.890999999999991</v>
      </c>
      <c r="F68">
        <f t="shared" si="11"/>
        <v>31.984000000000009</v>
      </c>
      <c r="G68">
        <f t="shared" si="12"/>
        <v>35.128194028887492</v>
      </c>
      <c r="M68">
        <v>26</v>
      </c>
      <c r="N68">
        <v>0.01</v>
      </c>
      <c r="O68">
        <v>66.738</v>
      </c>
      <c r="P68">
        <v>62.645000000000003</v>
      </c>
      <c r="Q68">
        <v>78.644999999999996</v>
      </c>
    </row>
    <row r="69" spans="1:17" x14ac:dyDescent="0.25">
      <c r="A69" t="s">
        <v>16</v>
      </c>
      <c r="B69">
        <v>124.253</v>
      </c>
      <c r="C69">
        <v>94.477000000000004</v>
      </c>
      <c r="D69">
        <v>92.956999999999994</v>
      </c>
      <c r="E69">
        <f t="shared" si="10"/>
        <v>93.716999999999999</v>
      </c>
      <c r="F69">
        <f t="shared" si="11"/>
        <v>30.536000000000001</v>
      </c>
      <c r="G69">
        <f t="shared" si="12"/>
        <v>33.0963385706916</v>
      </c>
      <c r="M69">
        <v>27</v>
      </c>
      <c r="N69">
        <v>0.01</v>
      </c>
      <c r="O69">
        <v>64.197000000000003</v>
      </c>
      <c r="P69">
        <v>61.645000000000003</v>
      </c>
      <c r="Q69">
        <v>69.644999999999996</v>
      </c>
    </row>
    <row r="70" spans="1:17" x14ac:dyDescent="0.25">
      <c r="M70">
        <v>28</v>
      </c>
      <c r="N70">
        <v>1.2E-2</v>
      </c>
      <c r="O70">
        <v>120.55200000000001</v>
      </c>
      <c r="P70">
        <v>63.645000000000003</v>
      </c>
      <c r="Q70">
        <v>197.64500000000001</v>
      </c>
    </row>
    <row r="71" spans="1:17" x14ac:dyDescent="0.25">
      <c r="M71">
        <v>29</v>
      </c>
      <c r="N71">
        <v>1.2E-2</v>
      </c>
      <c r="O71">
        <v>64.819999999999993</v>
      </c>
      <c r="P71">
        <v>61.645000000000003</v>
      </c>
      <c r="Q71">
        <v>77.644999999999996</v>
      </c>
    </row>
    <row r="72" spans="1:17" x14ac:dyDescent="0.25">
      <c r="M72">
        <v>30</v>
      </c>
      <c r="N72">
        <v>1.2E-2</v>
      </c>
      <c r="O72">
        <v>63.622999999999998</v>
      </c>
      <c r="P72">
        <v>60.645000000000003</v>
      </c>
      <c r="Q72">
        <v>70.644999999999996</v>
      </c>
    </row>
    <row r="73" spans="1:17" x14ac:dyDescent="0.25">
      <c r="M73">
        <v>31</v>
      </c>
      <c r="N73">
        <v>1.0999999999999999E-2</v>
      </c>
      <c r="O73">
        <v>142.535</v>
      </c>
      <c r="P73">
        <v>64.644999999999996</v>
      </c>
      <c r="Q73">
        <v>276.64499999999998</v>
      </c>
    </row>
    <row r="74" spans="1:17" x14ac:dyDescent="0.25">
      <c r="M74">
        <v>32</v>
      </c>
      <c r="N74">
        <v>1.0999999999999999E-2</v>
      </c>
      <c r="O74">
        <v>66.876999999999995</v>
      </c>
      <c r="P74">
        <v>63.645000000000003</v>
      </c>
      <c r="Q74">
        <v>81.644999999999996</v>
      </c>
    </row>
    <row r="75" spans="1:17" x14ac:dyDescent="0.25">
      <c r="M75">
        <v>33</v>
      </c>
      <c r="N75">
        <v>1.0999999999999999E-2</v>
      </c>
      <c r="O75">
        <v>64.266000000000005</v>
      </c>
      <c r="P75">
        <v>61.645000000000003</v>
      </c>
      <c r="Q75">
        <v>68.644999999999996</v>
      </c>
    </row>
    <row r="76" spans="1:17" x14ac:dyDescent="0.25">
      <c r="M76">
        <v>34</v>
      </c>
      <c r="N76">
        <v>1.2E-2</v>
      </c>
      <c r="O76">
        <v>124.184</v>
      </c>
      <c r="P76">
        <v>63.645000000000003</v>
      </c>
      <c r="Q76">
        <v>221.64500000000001</v>
      </c>
    </row>
    <row r="77" spans="1:17" x14ac:dyDescent="0.25">
      <c r="M77">
        <v>35</v>
      </c>
      <c r="N77">
        <v>1.2E-2</v>
      </c>
      <c r="O77">
        <v>68.855999999999995</v>
      </c>
      <c r="P77">
        <v>65.644999999999996</v>
      </c>
      <c r="Q77">
        <v>86.644999999999996</v>
      </c>
    </row>
    <row r="78" spans="1:17" x14ac:dyDescent="0.25">
      <c r="M78">
        <v>36</v>
      </c>
      <c r="N78">
        <v>1.2E-2</v>
      </c>
      <c r="O78">
        <v>64.290999999999997</v>
      </c>
      <c r="P78">
        <v>61.645000000000003</v>
      </c>
      <c r="Q78">
        <v>72.644999999999996</v>
      </c>
    </row>
    <row r="81" spans="13:27" x14ac:dyDescent="0.25">
      <c r="O81" t="s">
        <v>22</v>
      </c>
    </row>
    <row r="82" spans="13:27" x14ac:dyDescent="0.25">
      <c r="N82" t="s">
        <v>4</v>
      </c>
      <c r="O82" t="s">
        <v>1</v>
      </c>
      <c r="P82" t="s">
        <v>2</v>
      </c>
      <c r="Q82" t="s">
        <v>3</v>
      </c>
      <c r="Y82" t="s">
        <v>23</v>
      </c>
    </row>
    <row r="83" spans="13:27" x14ac:dyDescent="0.25">
      <c r="M83">
        <v>1</v>
      </c>
      <c r="N83">
        <v>1.2999999999999999E-2</v>
      </c>
      <c r="O83">
        <v>160.88900000000001</v>
      </c>
      <c r="P83">
        <v>135</v>
      </c>
      <c r="Q83">
        <v>184.667</v>
      </c>
      <c r="X83" t="s">
        <v>4</v>
      </c>
      <c r="Y83" t="s">
        <v>1</v>
      </c>
      <c r="Z83" t="s">
        <v>2</v>
      </c>
      <c r="AA83" t="s">
        <v>3</v>
      </c>
    </row>
    <row r="84" spans="13:27" x14ac:dyDescent="0.25">
      <c r="M84">
        <v>2</v>
      </c>
      <c r="N84">
        <v>1.2999999999999999E-2</v>
      </c>
      <c r="O84">
        <v>139.476</v>
      </c>
      <c r="P84">
        <v>112</v>
      </c>
      <c r="Q84">
        <v>154.667</v>
      </c>
      <c r="S84">
        <v>1</v>
      </c>
      <c r="T84">
        <v>19344.923999999999</v>
      </c>
      <c r="U84">
        <v>13.285</v>
      </c>
      <c r="W84">
        <v>1</v>
      </c>
      <c r="X84">
        <v>1.0999999999999999E-2</v>
      </c>
      <c r="Y84">
        <v>139.56100000000001</v>
      </c>
      <c r="Z84">
        <v>98.927000000000007</v>
      </c>
      <c r="AA84">
        <v>177.92699999999999</v>
      </c>
    </row>
    <row r="85" spans="13:27" x14ac:dyDescent="0.25">
      <c r="M85">
        <v>3</v>
      </c>
      <c r="N85">
        <v>1.2999999999999999E-2</v>
      </c>
      <c r="O85">
        <v>136.43</v>
      </c>
      <c r="P85">
        <v>124.333</v>
      </c>
      <c r="Q85">
        <v>166.667</v>
      </c>
      <c r="S85">
        <v>2</v>
      </c>
      <c r="T85">
        <v>19277.923999999999</v>
      </c>
      <c r="U85">
        <v>13.239000000000001</v>
      </c>
      <c r="W85">
        <v>2</v>
      </c>
      <c r="X85">
        <v>1.0999999999999999E-2</v>
      </c>
      <c r="Y85">
        <v>103.664</v>
      </c>
      <c r="Z85">
        <v>82.593999999999994</v>
      </c>
      <c r="AA85">
        <v>121.26</v>
      </c>
    </row>
    <row r="86" spans="13:27" x14ac:dyDescent="0.25">
      <c r="M86">
        <v>4</v>
      </c>
      <c r="N86">
        <v>1.2999999999999999E-2</v>
      </c>
      <c r="O86">
        <v>157.631</v>
      </c>
      <c r="P86">
        <v>122.333</v>
      </c>
      <c r="Q86">
        <v>175.333</v>
      </c>
      <c r="S86">
        <v>3</v>
      </c>
      <c r="T86">
        <v>15503.023999999999</v>
      </c>
      <c r="U86">
        <v>10.647</v>
      </c>
      <c r="W86">
        <v>3</v>
      </c>
      <c r="X86">
        <v>1.0999999999999999E-2</v>
      </c>
      <c r="Y86">
        <v>101.262</v>
      </c>
      <c r="Z86">
        <v>78.927000000000007</v>
      </c>
      <c r="AA86">
        <v>119.92700000000001</v>
      </c>
    </row>
    <row r="87" spans="13:27" x14ac:dyDescent="0.25">
      <c r="M87">
        <v>5</v>
      </c>
      <c r="N87">
        <v>1.2999999999999999E-2</v>
      </c>
      <c r="O87">
        <v>141.32599999999999</v>
      </c>
      <c r="P87">
        <v>122.333</v>
      </c>
      <c r="Q87">
        <v>157.667</v>
      </c>
      <c r="S87">
        <v>4</v>
      </c>
      <c r="T87">
        <v>21736.852999999999</v>
      </c>
      <c r="U87">
        <v>14.928000000000001</v>
      </c>
      <c r="W87">
        <v>4</v>
      </c>
      <c r="X87">
        <v>1.0999999999999999E-2</v>
      </c>
      <c r="Y87">
        <v>132.523</v>
      </c>
      <c r="Z87">
        <v>93.26</v>
      </c>
      <c r="AA87">
        <v>166.59399999999999</v>
      </c>
    </row>
    <row r="88" spans="13:27" x14ac:dyDescent="0.25">
      <c r="M88">
        <v>6</v>
      </c>
      <c r="N88">
        <v>1.2999999999999999E-2</v>
      </c>
      <c r="O88">
        <v>140.81200000000001</v>
      </c>
      <c r="P88">
        <v>128.667</v>
      </c>
      <c r="Q88">
        <v>152</v>
      </c>
      <c r="S88">
        <v>5</v>
      </c>
      <c r="T88">
        <v>32531.387999999999</v>
      </c>
      <c r="U88">
        <v>22.341000000000001</v>
      </c>
      <c r="W88">
        <v>5</v>
      </c>
      <c r="X88">
        <v>1.0999999999999999E-2</v>
      </c>
      <c r="Y88">
        <v>101.41800000000001</v>
      </c>
      <c r="Z88">
        <v>73.593999999999994</v>
      </c>
      <c r="AA88">
        <v>119.26</v>
      </c>
    </row>
    <row r="89" spans="13:27" x14ac:dyDescent="0.25">
      <c r="M89">
        <v>7</v>
      </c>
      <c r="N89">
        <v>1.2E-2</v>
      </c>
      <c r="O89">
        <v>152.77799999999999</v>
      </c>
      <c r="P89">
        <v>137</v>
      </c>
      <c r="Q89">
        <v>168.667</v>
      </c>
      <c r="S89">
        <v>6</v>
      </c>
      <c r="T89">
        <v>37217.773000000001</v>
      </c>
      <c r="U89">
        <v>25.56</v>
      </c>
      <c r="W89">
        <v>6</v>
      </c>
      <c r="X89">
        <v>1.0999999999999999E-2</v>
      </c>
      <c r="Y89">
        <v>97.924999999999997</v>
      </c>
      <c r="Z89">
        <v>77.260000000000005</v>
      </c>
      <c r="AA89">
        <v>114.26</v>
      </c>
    </row>
    <row r="90" spans="13:27" x14ac:dyDescent="0.25">
      <c r="M90">
        <v>8</v>
      </c>
      <c r="N90">
        <v>1.2E-2</v>
      </c>
      <c r="O90">
        <v>144.196</v>
      </c>
      <c r="P90">
        <v>130.333</v>
      </c>
      <c r="Q90">
        <v>158.667</v>
      </c>
      <c r="W90">
        <v>7</v>
      </c>
      <c r="X90">
        <v>1.2E-2</v>
      </c>
      <c r="Y90">
        <v>114.194</v>
      </c>
      <c r="Z90">
        <v>87.26</v>
      </c>
      <c r="AA90">
        <v>137.92699999999999</v>
      </c>
    </row>
    <row r="91" spans="13:27" x14ac:dyDescent="0.25">
      <c r="M91">
        <v>9</v>
      </c>
      <c r="N91">
        <v>1.2E-2</v>
      </c>
      <c r="O91">
        <v>141.08500000000001</v>
      </c>
      <c r="P91">
        <v>130</v>
      </c>
      <c r="Q91">
        <v>152.667</v>
      </c>
      <c r="W91">
        <v>8</v>
      </c>
      <c r="X91">
        <v>1.2E-2</v>
      </c>
      <c r="Y91">
        <v>101.907</v>
      </c>
      <c r="Z91">
        <v>82.593999999999994</v>
      </c>
      <c r="AA91">
        <v>118.26</v>
      </c>
    </row>
    <row r="92" spans="13:27" x14ac:dyDescent="0.25">
      <c r="M92">
        <v>10</v>
      </c>
      <c r="N92">
        <v>1.2E-2</v>
      </c>
      <c r="O92">
        <v>161.51400000000001</v>
      </c>
      <c r="P92">
        <v>139</v>
      </c>
      <c r="Q92">
        <v>182</v>
      </c>
      <c r="W92">
        <v>9</v>
      </c>
      <c r="X92">
        <v>1.2E-2</v>
      </c>
      <c r="Y92">
        <v>94.478999999999999</v>
      </c>
      <c r="Z92">
        <v>78.593999999999994</v>
      </c>
      <c r="AA92">
        <v>110.92700000000001</v>
      </c>
    </row>
    <row r="93" spans="13:27" x14ac:dyDescent="0.25">
      <c r="M93">
        <v>11</v>
      </c>
      <c r="N93">
        <v>1.2E-2</v>
      </c>
      <c r="O93">
        <v>144.00800000000001</v>
      </c>
      <c r="P93">
        <v>131</v>
      </c>
      <c r="Q93">
        <v>157.333</v>
      </c>
      <c r="S93">
        <v>1</v>
      </c>
      <c r="T93">
        <v>29114.044999999998</v>
      </c>
      <c r="U93">
        <v>22.902999999999999</v>
      </c>
      <c r="W93">
        <v>10</v>
      </c>
      <c r="X93">
        <v>1.2999999999999999E-2</v>
      </c>
      <c r="Y93">
        <v>121.55</v>
      </c>
      <c r="Z93">
        <v>86.26</v>
      </c>
      <c r="AA93">
        <v>154.92699999999999</v>
      </c>
    </row>
    <row r="94" spans="13:27" x14ac:dyDescent="0.25">
      <c r="M94">
        <v>12</v>
      </c>
      <c r="N94">
        <v>1.2E-2</v>
      </c>
      <c r="O94">
        <v>141.92400000000001</v>
      </c>
      <c r="P94">
        <v>128.333</v>
      </c>
      <c r="Q94">
        <v>155.667</v>
      </c>
      <c r="S94">
        <v>2</v>
      </c>
      <c r="T94">
        <v>21103.973999999998</v>
      </c>
      <c r="U94">
        <v>16.602</v>
      </c>
      <c r="W94">
        <v>11</v>
      </c>
      <c r="X94">
        <v>1.2999999999999999E-2</v>
      </c>
      <c r="Y94">
        <v>99.706000000000003</v>
      </c>
      <c r="Z94">
        <v>81.593999999999994</v>
      </c>
      <c r="AA94">
        <v>119.26</v>
      </c>
    </row>
    <row r="95" spans="13:27" x14ac:dyDescent="0.25">
      <c r="M95">
        <v>13</v>
      </c>
      <c r="N95">
        <v>1.2E-2</v>
      </c>
      <c r="O95">
        <v>179.00399999999999</v>
      </c>
      <c r="P95">
        <v>144</v>
      </c>
      <c r="Q95">
        <v>212.333</v>
      </c>
      <c r="S95">
        <v>3</v>
      </c>
      <c r="T95">
        <v>9177.7309999999998</v>
      </c>
      <c r="U95">
        <v>7.22</v>
      </c>
      <c r="W95">
        <v>12</v>
      </c>
      <c r="X95">
        <v>1.2999999999999999E-2</v>
      </c>
      <c r="Y95">
        <v>94.698999999999998</v>
      </c>
      <c r="Z95">
        <v>76.927000000000007</v>
      </c>
      <c r="AA95">
        <v>118.26</v>
      </c>
    </row>
    <row r="96" spans="13:27" x14ac:dyDescent="0.25">
      <c r="M96">
        <v>14</v>
      </c>
      <c r="N96">
        <v>1.2E-2</v>
      </c>
      <c r="O96">
        <v>144.01599999999999</v>
      </c>
      <c r="P96">
        <v>130.667</v>
      </c>
      <c r="Q96">
        <v>157.667</v>
      </c>
      <c r="S96">
        <v>4</v>
      </c>
      <c r="T96">
        <v>10340.439</v>
      </c>
      <c r="U96">
        <v>8.1349999999999998</v>
      </c>
      <c r="W96">
        <v>13</v>
      </c>
      <c r="X96">
        <v>1.2999999999999999E-2</v>
      </c>
      <c r="Y96">
        <v>146.88499999999999</v>
      </c>
      <c r="Z96">
        <v>91.927000000000007</v>
      </c>
      <c r="AA96">
        <v>205.92699999999999</v>
      </c>
    </row>
    <row r="97" spans="13:27" x14ac:dyDescent="0.25">
      <c r="M97">
        <v>15</v>
      </c>
      <c r="N97">
        <v>1.2E-2</v>
      </c>
      <c r="O97">
        <v>142.32599999999999</v>
      </c>
      <c r="P97">
        <v>130.667</v>
      </c>
      <c r="Q97">
        <v>158.667</v>
      </c>
      <c r="S97">
        <v>5</v>
      </c>
      <c r="T97">
        <v>25933.146000000001</v>
      </c>
      <c r="U97">
        <v>20.401</v>
      </c>
      <c r="W97">
        <v>14</v>
      </c>
      <c r="X97">
        <v>1.2999999999999999E-2</v>
      </c>
      <c r="Y97">
        <v>98.498999999999995</v>
      </c>
      <c r="Z97">
        <v>80.593999999999994</v>
      </c>
      <c r="AA97">
        <v>115.26</v>
      </c>
    </row>
    <row r="98" spans="13:27" x14ac:dyDescent="0.25">
      <c r="M98">
        <v>16</v>
      </c>
      <c r="N98">
        <v>1.4E-2</v>
      </c>
      <c r="O98">
        <v>182.197</v>
      </c>
      <c r="P98">
        <v>138.333</v>
      </c>
      <c r="Q98">
        <v>219</v>
      </c>
      <c r="S98">
        <v>6</v>
      </c>
      <c r="T98">
        <v>31448.702000000001</v>
      </c>
      <c r="U98">
        <v>24.74</v>
      </c>
      <c r="W98">
        <v>15</v>
      </c>
      <c r="X98">
        <v>1.2999999999999999E-2</v>
      </c>
      <c r="Y98">
        <v>91.376999999999995</v>
      </c>
      <c r="Z98">
        <v>68.593999999999994</v>
      </c>
      <c r="AA98">
        <v>110.59399999999999</v>
      </c>
    </row>
    <row r="99" spans="13:27" x14ac:dyDescent="0.25">
      <c r="M99">
        <v>17</v>
      </c>
      <c r="N99">
        <v>1.4E-2</v>
      </c>
      <c r="O99">
        <v>143.93700000000001</v>
      </c>
      <c r="P99">
        <v>116.333</v>
      </c>
      <c r="Q99">
        <v>163.333</v>
      </c>
      <c r="W99">
        <v>16</v>
      </c>
      <c r="X99">
        <v>1.7000000000000001E-2</v>
      </c>
      <c r="Y99">
        <v>156.58099999999999</v>
      </c>
      <c r="Z99">
        <v>85.593999999999994</v>
      </c>
      <c r="AA99">
        <v>218.92699999999999</v>
      </c>
    </row>
    <row r="100" spans="13:27" x14ac:dyDescent="0.25">
      <c r="M100">
        <v>18</v>
      </c>
      <c r="N100">
        <v>1.4E-2</v>
      </c>
      <c r="O100">
        <v>139.786</v>
      </c>
      <c r="P100">
        <v>113.333</v>
      </c>
      <c r="Q100">
        <v>155.667</v>
      </c>
      <c r="W100">
        <v>17</v>
      </c>
      <c r="X100">
        <v>1.7000000000000001E-2</v>
      </c>
      <c r="Y100">
        <v>97.727999999999994</v>
      </c>
      <c r="Z100">
        <v>73.593999999999994</v>
      </c>
      <c r="AA100">
        <v>120.59399999999999</v>
      </c>
    </row>
    <row r="101" spans="13:27" x14ac:dyDescent="0.25">
      <c r="M101">
        <v>19</v>
      </c>
      <c r="N101">
        <v>1.4999999999999999E-2</v>
      </c>
      <c r="O101">
        <v>155.619</v>
      </c>
      <c r="P101">
        <v>132.667</v>
      </c>
      <c r="Q101">
        <v>177</v>
      </c>
      <c r="W101">
        <v>18</v>
      </c>
      <c r="X101">
        <v>1.7000000000000001E-2</v>
      </c>
      <c r="Y101">
        <v>92.472999999999999</v>
      </c>
      <c r="Z101">
        <v>72.927000000000007</v>
      </c>
      <c r="AA101">
        <v>112.92700000000001</v>
      </c>
    </row>
    <row r="102" spans="13:27" x14ac:dyDescent="0.25">
      <c r="M102">
        <v>20</v>
      </c>
      <c r="N102">
        <v>1.4999999999999999E-2</v>
      </c>
      <c r="O102">
        <v>137.60599999999999</v>
      </c>
      <c r="P102">
        <v>124.667</v>
      </c>
      <c r="Q102">
        <v>149.333</v>
      </c>
      <c r="W102">
        <v>19</v>
      </c>
      <c r="X102">
        <v>1.6E-2</v>
      </c>
      <c r="Y102">
        <v>122.64700000000001</v>
      </c>
      <c r="Z102">
        <v>75.593999999999994</v>
      </c>
      <c r="AA102">
        <v>162.92699999999999</v>
      </c>
    </row>
    <row r="103" spans="13:27" x14ac:dyDescent="0.25">
      <c r="M103">
        <v>21</v>
      </c>
      <c r="N103">
        <v>1.4999999999999999E-2</v>
      </c>
      <c r="O103">
        <v>136.90100000000001</v>
      </c>
      <c r="P103">
        <v>120</v>
      </c>
      <c r="Q103">
        <v>153</v>
      </c>
      <c r="W103">
        <v>20</v>
      </c>
      <c r="X103">
        <v>1.6E-2</v>
      </c>
      <c r="Y103">
        <v>94.629000000000005</v>
      </c>
      <c r="Z103">
        <v>75.927000000000007</v>
      </c>
      <c r="AA103">
        <v>114.26</v>
      </c>
    </row>
    <row r="104" spans="13:27" x14ac:dyDescent="0.25">
      <c r="M104">
        <v>22</v>
      </c>
      <c r="N104">
        <v>1.4E-2</v>
      </c>
      <c r="O104">
        <v>151.83500000000001</v>
      </c>
      <c r="P104">
        <v>125.333</v>
      </c>
      <c r="Q104">
        <v>176.333</v>
      </c>
      <c r="W104">
        <v>21</v>
      </c>
      <c r="X104">
        <v>1.6E-2</v>
      </c>
      <c r="Y104">
        <v>88.501999999999995</v>
      </c>
      <c r="Z104">
        <v>68.593999999999994</v>
      </c>
      <c r="AA104">
        <v>106.92700000000001</v>
      </c>
    </row>
    <row r="105" spans="13:27" x14ac:dyDescent="0.25">
      <c r="M105">
        <v>23</v>
      </c>
      <c r="N105">
        <v>1.4E-2</v>
      </c>
      <c r="O105">
        <v>133.69200000000001</v>
      </c>
      <c r="P105">
        <v>119.667</v>
      </c>
      <c r="Q105">
        <v>146.667</v>
      </c>
      <c r="W105">
        <v>22</v>
      </c>
      <c r="X105">
        <v>1.4999999999999999E-2</v>
      </c>
      <c r="Y105">
        <v>117.765</v>
      </c>
      <c r="Z105">
        <v>-25.74</v>
      </c>
      <c r="AA105">
        <v>158.59399999999999</v>
      </c>
    </row>
    <row r="106" spans="13:27" x14ac:dyDescent="0.25">
      <c r="M106">
        <v>24</v>
      </c>
      <c r="N106">
        <v>1.4E-2</v>
      </c>
      <c r="O106">
        <v>135.006</v>
      </c>
      <c r="P106">
        <v>121</v>
      </c>
      <c r="Q106">
        <v>148.333</v>
      </c>
      <c r="W106">
        <v>23</v>
      </c>
      <c r="X106">
        <v>1.4999999999999999E-2</v>
      </c>
      <c r="Y106">
        <v>92.242000000000004</v>
      </c>
      <c r="Z106">
        <v>69.593999999999994</v>
      </c>
      <c r="AA106">
        <v>111.59399999999999</v>
      </c>
    </row>
    <row r="107" spans="13:27" x14ac:dyDescent="0.25">
      <c r="M107">
        <v>25</v>
      </c>
      <c r="N107">
        <v>1.4E-2</v>
      </c>
      <c r="O107">
        <v>142.30799999999999</v>
      </c>
      <c r="P107">
        <v>123.333</v>
      </c>
      <c r="Q107">
        <v>167</v>
      </c>
      <c r="W107">
        <v>24</v>
      </c>
      <c r="X107">
        <v>1.4999999999999999E-2</v>
      </c>
      <c r="Y107">
        <v>90.366</v>
      </c>
      <c r="Z107">
        <v>68.260000000000005</v>
      </c>
      <c r="AA107">
        <v>106.92700000000001</v>
      </c>
    </row>
    <row r="108" spans="13:27" x14ac:dyDescent="0.25">
      <c r="M108">
        <v>26</v>
      </c>
      <c r="N108">
        <v>1.4E-2</v>
      </c>
      <c r="O108">
        <v>131.238</v>
      </c>
      <c r="P108">
        <v>99</v>
      </c>
      <c r="Q108">
        <v>142.333</v>
      </c>
      <c r="W108">
        <v>25</v>
      </c>
      <c r="X108">
        <v>1.4999999999999999E-2</v>
      </c>
      <c r="Y108">
        <v>105.639</v>
      </c>
      <c r="Z108">
        <v>84.927000000000007</v>
      </c>
      <c r="AA108">
        <v>131.59399999999999</v>
      </c>
    </row>
    <row r="109" spans="13:27" x14ac:dyDescent="0.25">
      <c r="M109">
        <v>27</v>
      </c>
      <c r="N109">
        <v>1.4E-2</v>
      </c>
      <c r="O109">
        <v>132.065</v>
      </c>
      <c r="P109">
        <v>120.333</v>
      </c>
      <c r="Q109">
        <v>145.333</v>
      </c>
      <c r="W109">
        <v>26</v>
      </c>
      <c r="X109">
        <v>1.4999999999999999E-2</v>
      </c>
      <c r="Y109">
        <v>92.391000000000005</v>
      </c>
      <c r="Z109">
        <v>69.593999999999994</v>
      </c>
      <c r="AA109">
        <v>114.59399999999999</v>
      </c>
    </row>
    <row r="110" spans="13:27" x14ac:dyDescent="0.25">
      <c r="M110">
        <v>28</v>
      </c>
      <c r="N110">
        <v>1.4E-2</v>
      </c>
      <c r="O110">
        <v>143.00299999999999</v>
      </c>
      <c r="P110">
        <v>115.333</v>
      </c>
      <c r="Q110">
        <v>160.667</v>
      </c>
      <c r="W110">
        <v>27</v>
      </c>
      <c r="X110">
        <v>1.4999999999999999E-2</v>
      </c>
      <c r="Y110">
        <v>90.620999999999995</v>
      </c>
      <c r="Z110">
        <v>74.593999999999994</v>
      </c>
      <c r="AA110">
        <v>107.59399999999999</v>
      </c>
    </row>
    <row r="111" spans="13:27" x14ac:dyDescent="0.25">
      <c r="M111">
        <v>29</v>
      </c>
      <c r="N111">
        <v>1.4E-2</v>
      </c>
      <c r="O111">
        <v>132.09</v>
      </c>
      <c r="P111">
        <v>113.667</v>
      </c>
      <c r="Q111">
        <v>146</v>
      </c>
      <c r="W111">
        <v>28</v>
      </c>
      <c r="X111">
        <v>1.4999999999999999E-2</v>
      </c>
      <c r="Y111">
        <v>106.101</v>
      </c>
      <c r="Z111">
        <v>63.927</v>
      </c>
      <c r="AA111">
        <v>129.92699999999999</v>
      </c>
    </row>
    <row r="112" spans="13:27" x14ac:dyDescent="0.25">
      <c r="M112">
        <v>30</v>
      </c>
      <c r="N112">
        <v>1.4E-2</v>
      </c>
      <c r="O112">
        <v>132.98400000000001</v>
      </c>
      <c r="P112">
        <v>119.667</v>
      </c>
      <c r="Q112">
        <v>145.667</v>
      </c>
      <c r="W112">
        <v>29</v>
      </c>
      <c r="X112">
        <v>1.4999999999999999E-2</v>
      </c>
      <c r="Y112">
        <v>93.652000000000001</v>
      </c>
      <c r="Z112">
        <v>53.927</v>
      </c>
      <c r="AA112">
        <v>109.92700000000001</v>
      </c>
    </row>
    <row r="113" spans="13:27" x14ac:dyDescent="0.25">
      <c r="M113">
        <v>31</v>
      </c>
      <c r="N113">
        <v>1.2999999999999999E-2</v>
      </c>
      <c r="O113">
        <v>159.9</v>
      </c>
      <c r="P113">
        <v>131</v>
      </c>
      <c r="Q113">
        <v>192.667</v>
      </c>
      <c r="W113">
        <v>30</v>
      </c>
      <c r="X113">
        <v>1.4999999999999999E-2</v>
      </c>
      <c r="Y113">
        <v>90.896000000000001</v>
      </c>
      <c r="Z113">
        <v>69.593999999999994</v>
      </c>
      <c r="AA113">
        <v>106.26</v>
      </c>
    </row>
    <row r="114" spans="13:27" x14ac:dyDescent="0.25">
      <c r="M114">
        <v>32</v>
      </c>
      <c r="N114">
        <v>1.2999999999999999E-2</v>
      </c>
      <c r="O114">
        <v>134.19800000000001</v>
      </c>
      <c r="P114">
        <v>118.333</v>
      </c>
      <c r="Q114">
        <v>150.333</v>
      </c>
      <c r="W114">
        <v>31</v>
      </c>
      <c r="X114">
        <v>1.4999999999999999E-2</v>
      </c>
      <c r="Y114">
        <v>125.875</v>
      </c>
      <c r="Z114">
        <v>87.927000000000007</v>
      </c>
      <c r="AA114">
        <v>174.59399999999999</v>
      </c>
    </row>
    <row r="115" spans="13:27" x14ac:dyDescent="0.25">
      <c r="M115">
        <v>33</v>
      </c>
      <c r="N115">
        <v>1.2999999999999999E-2</v>
      </c>
      <c r="O115">
        <v>133.90700000000001</v>
      </c>
      <c r="P115">
        <v>117.333</v>
      </c>
      <c r="Q115">
        <v>149.667</v>
      </c>
      <c r="W115">
        <v>32</v>
      </c>
      <c r="X115">
        <v>1.4999999999999999E-2</v>
      </c>
      <c r="Y115">
        <v>94.816999999999993</v>
      </c>
      <c r="Z115">
        <v>74.260000000000005</v>
      </c>
      <c r="AA115">
        <v>113.26</v>
      </c>
    </row>
    <row r="116" spans="13:27" x14ac:dyDescent="0.25">
      <c r="M116">
        <v>34</v>
      </c>
      <c r="N116">
        <v>1.4999999999999999E-2</v>
      </c>
      <c r="O116">
        <v>160.97</v>
      </c>
      <c r="P116">
        <v>129</v>
      </c>
      <c r="Q116">
        <v>198</v>
      </c>
      <c r="W116">
        <v>33</v>
      </c>
      <c r="X116">
        <v>1.4999999999999999E-2</v>
      </c>
      <c r="Y116">
        <v>92.965000000000003</v>
      </c>
      <c r="Z116">
        <v>74.260000000000005</v>
      </c>
      <c r="AA116">
        <v>111.26</v>
      </c>
    </row>
    <row r="117" spans="13:27" x14ac:dyDescent="0.25">
      <c r="M117">
        <v>35</v>
      </c>
      <c r="N117">
        <v>1.4999999999999999E-2</v>
      </c>
      <c r="O117">
        <v>134.23500000000001</v>
      </c>
      <c r="P117">
        <v>110.667</v>
      </c>
      <c r="Q117">
        <v>149</v>
      </c>
      <c r="W117">
        <v>34</v>
      </c>
      <c r="X117">
        <v>1.6E-2</v>
      </c>
      <c r="Y117">
        <v>124.253</v>
      </c>
      <c r="Z117">
        <v>81.927000000000007</v>
      </c>
      <c r="AA117">
        <v>172.92699999999999</v>
      </c>
    </row>
    <row r="118" spans="13:27" x14ac:dyDescent="0.25">
      <c r="M118">
        <v>36</v>
      </c>
      <c r="N118">
        <v>1.4999999999999999E-2</v>
      </c>
      <c r="O118">
        <v>134.51</v>
      </c>
      <c r="P118">
        <v>93.667000000000002</v>
      </c>
      <c r="Q118">
        <v>149.667</v>
      </c>
      <c r="W118">
        <v>35</v>
      </c>
      <c r="X118">
        <v>1.6E-2</v>
      </c>
      <c r="Y118">
        <v>94.477000000000004</v>
      </c>
      <c r="Z118">
        <v>73.927000000000007</v>
      </c>
      <c r="AA118">
        <v>113.26</v>
      </c>
    </row>
    <row r="119" spans="13:27" x14ac:dyDescent="0.25">
      <c r="W119">
        <v>36</v>
      </c>
      <c r="X119">
        <v>1.6E-2</v>
      </c>
      <c r="Y119">
        <v>92.956999999999994</v>
      </c>
      <c r="Z119">
        <v>42.594000000000001</v>
      </c>
      <c r="AA119">
        <v>110.26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66"/>
  <sheetViews>
    <sheetView tabSelected="1" topLeftCell="H1" workbookViewId="0">
      <selection activeCell="AF28" sqref="AF28"/>
    </sheetView>
  </sheetViews>
  <sheetFormatPr defaultRowHeight="15" x14ac:dyDescent="0.25"/>
  <cols>
    <col min="2" max="2" width="11.140625" customWidth="1"/>
    <col min="3" max="3" width="10.140625" customWidth="1"/>
    <col min="4" max="4" width="10.85546875" customWidth="1"/>
    <col min="5" max="5" width="10.28515625" customWidth="1"/>
    <col min="10" max="10" width="11.7109375" customWidth="1"/>
    <col min="11" max="12" width="9.7109375" customWidth="1"/>
    <col min="13" max="13" width="9.85546875" customWidth="1"/>
  </cols>
  <sheetData>
    <row r="1" spans="1:26" x14ac:dyDescent="0.25">
      <c r="C1" t="s">
        <v>33</v>
      </c>
    </row>
    <row r="3" spans="1:26" x14ac:dyDescent="0.25">
      <c r="C3" t="s">
        <v>0</v>
      </c>
      <c r="K3" t="s">
        <v>0</v>
      </c>
    </row>
    <row r="4" spans="1:26" x14ac:dyDescent="0.25">
      <c r="B4" t="s">
        <v>29</v>
      </c>
      <c r="C4" t="s">
        <v>32</v>
      </c>
      <c r="D4" t="s">
        <v>30</v>
      </c>
      <c r="E4" t="s">
        <v>31</v>
      </c>
      <c r="J4" t="s">
        <v>29</v>
      </c>
      <c r="K4" t="s">
        <v>32</v>
      </c>
      <c r="L4" t="s">
        <v>30</v>
      </c>
      <c r="M4" t="s">
        <v>31</v>
      </c>
    </row>
    <row r="5" spans="1:26" x14ac:dyDescent="0.25">
      <c r="A5" t="s">
        <v>11</v>
      </c>
      <c r="B5">
        <v>147.60499999999999</v>
      </c>
      <c r="C5">
        <v>113.47850000000001</v>
      </c>
      <c r="D5">
        <v>81.260499999999993</v>
      </c>
      <c r="E5">
        <v>72.574999999999989</v>
      </c>
      <c r="F5">
        <v>85.088999999999999</v>
      </c>
      <c r="I5" t="s">
        <v>11</v>
      </c>
      <c r="J5">
        <f>B5/$B$5</f>
        <v>1</v>
      </c>
      <c r="K5">
        <f>C5/$B$5</f>
        <v>0.76879848243623194</v>
      </c>
      <c r="L5">
        <f t="shared" ref="L5:N5" si="0">D5/$B$5</f>
        <v>0.55052674367399479</v>
      </c>
      <c r="M5">
        <f t="shared" si="0"/>
        <v>0.49168388604722058</v>
      </c>
      <c r="N5">
        <f t="shared" si="0"/>
        <v>0.57646421191694053</v>
      </c>
    </row>
    <row r="6" spans="1:26" x14ac:dyDescent="0.25">
      <c r="A6" t="s">
        <v>12</v>
      </c>
      <c r="B6">
        <v>132.29849999999999</v>
      </c>
      <c r="C6">
        <v>100.10299999999999</v>
      </c>
      <c r="D6">
        <v>67.837499999999991</v>
      </c>
      <c r="E6">
        <v>85.672000000000011</v>
      </c>
      <c r="F6">
        <v>76.115499999999997</v>
      </c>
      <c r="I6" t="s">
        <v>12</v>
      </c>
      <c r="J6">
        <f t="shared" ref="J6:J10" si="1">B6/$B$5</f>
        <v>0.89630093831509772</v>
      </c>
      <c r="K6">
        <f t="shared" ref="K6:K10" si="2">C6/$B$5</f>
        <v>0.67818163341350224</v>
      </c>
      <c r="L6">
        <f t="shared" ref="L6:L10" si="3">D6/$B$5</f>
        <v>0.45958808983435517</v>
      </c>
      <c r="M6">
        <f t="shared" ref="M6:M10" si="4">E6/$B$5</f>
        <v>0.58041394261712009</v>
      </c>
      <c r="N6">
        <f t="shared" ref="N6:N9" si="5">F6/$B$5</f>
        <v>0.5156702008739541</v>
      </c>
    </row>
    <row r="7" spans="1:26" x14ac:dyDescent="0.25">
      <c r="A7" t="s">
        <v>13</v>
      </c>
      <c r="B7">
        <v>129.03550000000001</v>
      </c>
      <c r="C7">
        <v>117.36149999999999</v>
      </c>
      <c r="D7">
        <v>80.712999999999994</v>
      </c>
      <c r="E7">
        <v>84.619</v>
      </c>
      <c r="F7">
        <v>78.523499999999999</v>
      </c>
      <c r="I7" t="s">
        <v>13</v>
      </c>
      <c r="J7">
        <f t="shared" si="1"/>
        <v>0.87419464110294387</v>
      </c>
      <c r="K7">
        <f t="shared" si="2"/>
        <v>0.79510517936384273</v>
      </c>
      <c r="L7">
        <f t="shared" si="3"/>
        <v>0.54681751973171644</v>
      </c>
      <c r="M7">
        <f t="shared" si="4"/>
        <v>0.57328003793909421</v>
      </c>
      <c r="N7">
        <f t="shared" si="5"/>
        <v>0.53198401138172824</v>
      </c>
    </row>
    <row r="8" spans="1:26" x14ac:dyDescent="0.25">
      <c r="A8" t="s">
        <v>14</v>
      </c>
      <c r="B8">
        <v>122.18299999999999</v>
      </c>
      <c r="C8">
        <v>126.55749999999999</v>
      </c>
      <c r="D8">
        <v>77.37</v>
      </c>
      <c r="E8">
        <v>92.258499999999998</v>
      </c>
      <c r="F8">
        <v>84.515500000000003</v>
      </c>
      <c r="I8" t="s">
        <v>14</v>
      </c>
      <c r="J8">
        <f t="shared" si="1"/>
        <v>0.82777006198976999</v>
      </c>
      <c r="K8">
        <f t="shared" si="2"/>
        <v>0.85740659191761792</v>
      </c>
      <c r="L8">
        <f t="shared" si="3"/>
        <v>0.52416923545950345</v>
      </c>
      <c r="M8">
        <f t="shared" si="4"/>
        <v>0.62503641475559779</v>
      </c>
      <c r="N8">
        <f t="shared" si="5"/>
        <v>0.57257884218014299</v>
      </c>
    </row>
    <row r="9" spans="1:26" x14ac:dyDescent="0.25">
      <c r="A9" t="s">
        <v>15</v>
      </c>
      <c r="B9">
        <v>127.0325</v>
      </c>
      <c r="C9">
        <v>113.15900000000001</v>
      </c>
      <c r="D9">
        <v>90.921999999999997</v>
      </c>
      <c r="E9">
        <v>75.381</v>
      </c>
      <c r="F9">
        <v>77.472999999999999</v>
      </c>
      <c r="I9" t="s">
        <v>15</v>
      </c>
      <c r="J9">
        <f t="shared" si="1"/>
        <v>0.86062464008671802</v>
      </c>
      <c r="K9">
        <f t="shared" si="2"/>
        <v>0.76663392161512156</v>
      </c>
      <c r="L9">
        <f t="shared" si="3"/>
        <v>0.61598184343348805</v>
      </c>
      <c r="M9">
        <f t="shared" si="4"/>
        <v>0.51069408217878798</v>
      </c>
      <c r="N9">
        <f t="shared" si="5"/>
        <v>0.52486704379932936</v>
      </c>
    </row>
    <row r="10" spans="1:26" x14ac:dyDescent="0.25">
      <c r="A10" t="s">
        <v>16</v>
      </c>
      <c r="B10">
        <v>125.911</v>
      </c>
      <c r="C10">
        <v>111.90549999999999</v>
      </c>
      <c r="D10">
        <v>85.435999999999993</v>
      </c>
      <c r="E10">
        <v>97.081999999999994</v>
      </c>
      <c r="F10">
        <v>78.506499999999988</v>
      </c>
      <c r="I10" t="s">
        <v>16</v>
      </c>
      <c r="J10">
        <f t="shared" si="1"/>
        <v>0.85302665898851671</v>
      </c>
      <c r="K10">
        <f t="shared" si="2"/>
        <v>0.75814166186782284</v>
      </c>
      <c r="L10">
        <f t="shared" si="3"/>
        <v>0.57881508078994615</v>
      </c>
      <c r="M10">
        <f t="shared" si="4"/>
        <v>0.65771484705802652</v>
      </c>
      <c r="N10">
        <f>F10/$B$5</f>
        <v>0.53186883913146565</v>
      </c>
    </row>
    <row r="14" spans="1:26" x14ac:dyDescent="0.25">
      <c r="C14" t="s">
        <v>10</v>
      </c>
      <c r="K14" t="s">
        <v>10</v>
      </c>
    </row>
    <row r="15" spans="1:26" x14ac:dyDescent="0.25">
      <c r="B15" t="s">
        <v>29</v>
      </c>
      <c r="C15" t="s">
        <v>32</v>
      </c>
      <c r="D15" t="s">
        <v>30</v>
      </c>
      <c r="E15" t="s">
        <v>31</v>
      </c>
      <c r="J15" t="s">
        <v>29</v>
      </c>
      <c r="K15" t="s">
        <v>32</v>
      </c>
      <c r="L15" t="s">
        <v>30</v>
      </c>
      <c r="M15" t="s">
        <v>31</v>
      </c>
    </row>
    <row r="16" spans="1:26" x14ac:dyDescent="0.25">
      <c r="A16" t="s">
        <v>11</v>
      </c>
      <c r="B16">
        <v>44.589000000000006</v>
      </c>
      <c r="C16">
        <v>121.94999999999999</v>
      </c>
      <c r="D16">
        <v>76.597499999999997</v>
      </c>
      <c r="E16">
        <v>88.245500000000007</v>
      </c>
      <c r="F16">
        <v>100.77949999999998</v>
      </c>
      <c r="I16" t="s">
        <v>11</v>
      </c>
      <c r="J16">
        <f>B16/J5</f>
        <v>44.589000000000006</v>
      </c>
      <c r="M16">
        <f t="shared" ref="M16:N16" si="6">E16/M5</f>
        <v>179.47608718567002</v>
      </c>
      <c r="N16">
        <f t="shared" si="6"/>
        <v>174.82351534863491</v>
      </c>
      <c r="V16" t="s">
        <v>37</v>
      </c>
      <c r="W16" t="s">
        <v>38</v>
      </c>
      <c r="Z16" t="s">
        <v>10</v>
      </c>
    </row>
    <row r="17" spans="1:28" x14ac:dyDescent="0.25">
      <c r="A17" t="s">
        <v>12</v>
      </c>
      <c r="B17">
        <v>52.737999999999992</v>
      </c>
      <c r="C17">
        <v>54.997999999999998</v>
      </c>
      <c r="D17">
        <v>37.566000000000003</v>
      </c>
      <c r="E17">
        <v>92.722999999999985</v>
      </c>
      <c r="F17">
        <v>83.031499999999994</v>
      </c>
      <c r="I17" t="s">
        <v>12</v>
      </c>
      <c r="J17">
        <f t="shared" ref="J17:J21" si="7">B17/J6</f>
        <v>58.83961261843482</v>
      </c>
      <c r="K17">
        <f>C16/K5</f>
        <v>158.6241424587036</v>
      </c>
      <c r="L17">
        <f>D16/L5</f>
        <v>139.13493010134073</v>
      </c>
      <c r="M17">
        <f t="shared" ref="M17:M21" si="8">E17/M6</f>
        <v>159.75322643337375</v>
      </c>
      <c r="N17">
        <f t="shared" ref="N17:N21" si="9">F17/N6</f>
        <v>161.01667278675171</v>
      </c>
      <c r="P17">
        <f>J17/$J$17</f>
        <v>1</v>
      </c>
      <c r="Q17">
        <f>K17/$K$17</f>
        <v>1</v>
      </c>
      <c r="S17">
        <f>M17/$M$17</f>
        <v>1</v>
      </c>
      <c r="T17">
        <f>N17/$N$17</f>
        <v>1</v>
      </c>
      <c r="V17">
        <f>AVERAGE(Q17:T17)</f>
        <v>1</v>
      </c>
      <c r="W17">
        <f>_xlfn.STDEV.P(Q17:T17)</f>
        <v>0</v>
      </c>
      <c r="Y17" t="s">
        <v>12</v>
      </c>
      <c r="Z17">
        <v>1</v>
      </c>
      <c r="AB17" t="s">
        <v>39</v>
      </c>
    </row>
    <row r="18" spans="1:28" x14ac:dyDescent="0.25">
      <c r="A18" t="s">
        <v>13</v>
      </c>
      <c r="B18">
        <v>120.68249999999999</v>
      </c>
      <c r="C18">
        <v>67.364500000000007</v>
      </c>
      <c r="D18">
        <v>39.890999999999998</v>
      </c>
      <c r="E18">
        <v>83.391999999999996</v>
      </c>
      <c r="F18">
        <v>69.624500000000012</v>
      </c>
      <c r="I18" t="s">
        <v>13</v>
      </c>
      <c r="J18">
        <f t="shared" si="7"/>
        <v>138.04991969264267</v>
      </c>
      <c r="K18">
        <f t="shared" ref="K18:K21" si="10">C18/K7</f>
        <v>84.724011047063996</v>
      </c>
      <c r="L18">
        <f t="shared" ref="L18:L21" si="11">D18/L7</f>
        <v>72.951210523707445</v>
      </c>
      <c r="M18">
        <f t="shared" si="8"/>
        <v>145.46468476346919</v>
      </c>
      <c r="N18">
        <f t="shared" si="9"/>
        <v>130.87705365272819</v>
      </c>
      <c r="P18">
        <f t="shared" ref="P18:P21" si="12">J18/$J$17</f>
        <v>2.3462071476893231</v>
      </c>
      <c r="Q18">
        <f t="shared" ref="Q18:Q21" si="13">K18/$K$17</f>
        <v>0.534118008355009</v>
      </c>
      <c r="S18">
        <f t="shared" ref="S18:S21" si="14">M18/$M$17</f>
        <v>0.91055866608200431</v>
      </c>
      <c r="T18">
        <f t="shared" ref="T18:T21" si="15">N18/$N$17</f>
        <v>0.81281678094330012</v>
      </c>
      <c r="V18">
        <f t="shared" ref="V18:V21" si="16">AVERAGE(Q18:T18)</f>
        <v>0.75249781846010444</v>
      </c>
      <c r="W18">
        <f t="shared" ref="W18:W21" si="17">_xlfn.STDEV.P(Q18:T18)</f>
        <v>0.15949017759467246</v>
      </c>
      <c r="Y18" t="s">
        <v>13</v>
      </c>
      <c r="Z18">
        <v>0.75249781846010444</v>
      </c>
    </row>
    <row r="19" spans="1:28" x14ac:dyDescent="0.25">
      <c r="A19" t="s">
        <v>14</v>
      </c>
      <c r="B19">
        <v>53.797499999999999</v>
      </c>
      <c r="C19">
        <v>73.597000000000008</v>
      </c>
      <c r="D19">
        <v>69.249499999999998</v>
      </c>
      <c r="E19">
        <v>86.747500000000016</v>
      </c>
      <c r="F19">
        <v>56.330500000000015</v>
      </c>
      <c r="I19" t="s">
        <v>14</v>
      </c>
      <c r="J19">
        <f t="shared" si="7"/>
        <v>64.990874241915819</v>
      </c>
      <c r="K19">
        <f t="shared" si="10"/>
        <v>85.836755506390389</v>
      </c>
      <c r="L19">
        <f t="shared" si="11"/>
        <v>132.11286606565852</v>
      </c>
      <c r="M19">
        <f t="shared" si="8"/>
        <v>138.78791371526745</v>
      </c>
      <c r="N19">
        <f t="shared" si="9"/>
        <v>98.380337955759614</v>
      </c>
      <c r="P19">
        <f t="shared" si="12"/>
        <v>1.1045428640628707</v>
      </c>
      <c r="Q19">
        <f t="shared" si="13"/>
        <v>0.54113298376845276</v>
      </c>
      <c r="S19">
        <f t="shared" si="14"/>
        <v>0.86876438625889008</v>
      </c>
      <c r="T19">
        <f t="shared" si="15"/>
        <v>0.61099472652781239</v>
      </c>
      <c r="V19">
        <f t="shared" si="16"/>
        <v>0.67363069885171845</v>
      </c>
      <c r="W19">
        <f t="shared" si="17"/>
        <v>0.14089720306233561</v>
      </c>
      <c r="Y19" t="s">
        <v>14</v>
      </c>
      <c r="Z19">
        <v>0.67363069885171845</v>
      </c>
      <c r="AB19">
        <f>TTEST(P17:T17,P18:T18,2,2)</f>
        <v>0.72307644624753054</v>
      </c>
    </row>
    <row r="20" spans="1:28" x14ac:dyDescent="0.25">
      <c r="A20" t="s">
        <v>15</v>
      </c>
      <c r="B20">
        <v>58.720500000000001</v>
      </c>
      <c r="C20">
        <v>101.6855</v>
      </c>
      <c r="D20">
        <v>112.46250000000001</v>
      </c>
      <c r="E20">
        <v>87.465499999999992</v>
      </c>
      <c r="F20">
        <v>76.963499999999996</v>
      </c>
      <c r="I20" t="s">
        <v>15</v>
      </c>
      <c r="J20">
        <f t="shared" si="7"/>
        <v>68.23009389329502</v>
      </c>
      <c r="K20">
        <f t="shared" si="10"/>
        <v>132.63892600235067</v>
      </c>
      <c r="L20">
        <f t="shared" si="11"/>
        <v>182.57437487626757</v>
      </c>
      <c r="M20">
        <f t="shared" si="8"/>
        <v>171.2678941311471</v>
      </c>
      <c r="N20">
        <f t="shared" si="9"/>
        <v>146.63427797426198</v>
      </c>
      <c r="P20">
        <f t="shared" si="12"/>
        <v>1.1595945462074322</v>
      </c>
      <c r="Q20">
        <f t="shared" si="13"/>
        <v>0.83618372302237698</v>
      </c>
      <c r="S20">
        <f t="shared" si="14"/>
        <v>1.0720778412733694</v>
      </c>
      <c r="T20">
        <f t="shared" si="15"/>
        <v>0.9106776052220531</v>
      </c>
      <c r="V20">
        <f t="shared" si="16"/>
        <v>0.9396463898392664</v>
      </c>
      <c r="W20">
        <f t="shared" si="17"/>
        <v>9.8457779844975182E-2</v>
      </c>
      <c r="Y20" t="s">
        <v>15</v>
      </c>
      <c r="Z20">
        <v>0.9396463898392664</v>
      </c>
      <c r="AB20">
        <f>TTEST(P17:T17,P19:T19,2,2)</f>
        <v>0.14030939568181267</v>
      </c>
    </row>
    <row r="21" spans="1:28" x14ac:dyDescent="0.25">
      <c r="A21" t="s">
        <v>16</v>
      </c>
      <c r="B21">
        <v>32.926500000000004</v>
      </c>
      <c r="C21">
        <v>132.52000000000001</v>
      </c>
      <c r="D21">
        <v>109.4375</v>
      </c>
      <c r="E21">
        <v>110.69000000000001</v>
      </c>
      <c r="F21">
        <v>57.610500000000002</v>
      </c>
      <c r="I21" t="s">
        <v>16</v>
      </c>
      <c r="J21">
        <f t="shared" si="7"/>
        <v>38.599614271191555</v>
      </c>
      <c r="K21">
        <f t="shared" si="10"/>
        <v>174.79582862325805</v>
      </c>
      <c r="L21">
        <f t="shared" si="11"/>
        <v>189.07161135235731</v>
      </c>
      <c r="M21">
        <f t="shared" si="8"/>
        <v>168.29481726787665</v>
      </c>
      <c r="N21">
        <f t="shared" si="9"/>
        <v>108.31711835962629</v>
      </c>
      <c r="P21">
        <f t="shared" si="12"/>
        <v>0.65601407884011209</v>
      </c>
      <c r="Q21">
        <f t="shared" si="13"/>
        <v>1.1019497153074578</v>
      </c>
      <c r="S21">
        <f t="shared" si="14"/>
        <v>1.0534674073582184</v>
      </c>
      <c r="T21">
        <f t="shared" si="15"/>
        <v>0.67270746864257969</v>
      </c>
      <c r="V21">
        <f t="shared" si="16"/>
        <v>0.942708197102752</v>
      </c>
      <c r="W21">
        <f t="shared" si="17"/>
        <v>0.19194257574040002</v>
      </c>
      <c r="Y21" t="s">
        <v>16</v>
      </c>
      <c r="Z21">
        <v>0.942708197102752</v>
      </c>
      <c r="AB21">
        <f>TTEST(P17:T17,P21:T21,2,2)</f>
        <v>0.32300100563076728</v>
      </c>
    </row>
    <row r="25" spans="1:28" x14ac:dyDescent="0.25">
      <c r="C25" t="s">
        <v>27</v>
      </c>
      <c r="K25" t="s">
        <v>27</v>
      </c>
    </row>
    <row r="26" spans="1:28" x14ac:dyDescent="0.25">
      <c r="B26" t="s">
        <v>29</v>
      </c>
      <c r="C26" t="s">
        <v>32</v>
      </c>
      <c r="D26" t="s">
        <v>30</v>
      </c>
      <c r="E26" t="s">
        <v>31</v>
      </c>
      <c r="J26" t="s">
        <v>29</v>
      </c>
      <c r="K26" t="s">
        <v>32</v>
      </c>
      <c r="L26" t="s">
        <v>30</v>
      </c>
      <c r="M26" t="s">
        <v>31</v>
      </c>
    </row>
    <row r="27" spans="1:28" x14ac:dyDescent="0.25">
      <c r="A27" t="s">
        <v>11</v>
      </c>
      <c r="B27">
        <v>29.637500000000003</v>
      </c>
      <c r="C27">
        <v>76.150000000000006</v>
      </c>
      <c r="D27">
        <v>18.6995</v>
      </c>
      <c r="E27">
        <v>22.936000000000007</v>
      </c>
      <c r="F27">
        <v>18.365499999999997</v>
      </c>
      <c r="I27" t="s">
        <v>11</v>
      </c>
      <c r="J27">
        <f>B27/J5</f>
        <v>29.637500000000003</v>
      </c>
      <c r="M27">
        <f t="shared" ref="M27:N27" si="18">E27/M5</f>
        <v>46.647857802273528</v>
      </c>
      <c r="N27">
        <f t="shared" si="18"/>
        <v>31.858872797893962</v>
      </c>
      <c r="V27" t="s">
        <v>37</v>
      </c>
      <c r="W27" t="s">
        <v>38</v>
      </c>
      <c r="Z27" t="s">
        <v>27</v>
      </c>
      <c r="AB27" t="s">
        <v>39</v>
      </c>
    </row>
    <row r="28" spans="1:28" x14ac:dyDescent="0.25">
      <c r="A28" t="s">
        <v>12</v>
      </c>
      <c r="B28">
        <v>24.858500000000006</v>
      </c>
      <c r="C28">
        <v>58.581499999999991</v>
      </c>
      <c r="D28">
        <v>13.5505</v>
      </c>
      <c r="E28">
        <v>16.561999999999983</v>
      </c>
      <c r="F28">
        <v>17.486000000000018</v>
      </c>
      <c r="I28" t="s">
        <v>12</v>
      </c>
      <c r="J28">
        <f t="shared" ref="J28:J32" si="19">B28/J6</f>
        <v>27.734546442325506</v>
      </c>
      <c r="K28">
        <f>C27/K5</f>
        <v>99.050663782126122</v>
      </c>
      <c r="L28">
        <f>D27/L5</f>
        <v>33.96656059832268</v>
      </c>
      <c r="M28">
        <f t="shared" ref="M28:M32" si="20">E28/M6</f>
        <v>28.534807288262176</v>
      </c>
      <c r="N28">
        <f t="shared" ref="N28:N32" si="21">F28/N6</f>
        <v>33.909269859621268</v>
      </c>
      <c r="P28">
        <f>J28/$J$28</f>
        <v>1</v>
      </c>
      <c r="Q28">
        <f>K28/$K$28</f>
        <v>1</v>
      </c>
      <c r="S28">
        <f>M28/$M$28</f>
        <v>1</v>
      </c>
      <c r="T28">
        <f>N28/$N$28</f>
        <v>1</v>
      </c>
      <c r="V28">
        <f>AVERAGE(Q28:T28)</f>
        <v>1</v>
      </c>
      <c r="W28">
        <f>_xlfn.STDEV.P(Q28:T28)</f>
        <v>0</v>
      </c>
      <c r="Y28" t="s">
        <v>12</v>
      </c>
      <c r="Z28">
        <v>1</v>
      </c>
    </row>
    <row r="29" spans="1:28" x14ac:dyDescent="0.25">
      <c r="A29" t="s">
        <v>13</v>
      </c>
      <c r="B29">
        <v>42.360500000000002</v>
      </c>
      <c r="C29">
        <v>74.411000000000001</v>
      </c>
      <c r="D29">
        <v>16.831999999999994</v>
      </c>
      <c r="E29">
        <v>10.137499999999989</v>
      </c>
      <c r="F29">
        <v>10.656499999999994</v>
      </c>
      <c r="I29" t="s">
        <v>13</v>
      </c>
      <c r="J29">
        <f t="shared" si="19"/>
        <v>48.456599947301314</v>
      </c>
      <c r="K29">
        <f t="shared" ref="K29:K32" si="22">C29/K7</f>
        <v>93.5863605611721</v>
      </c>
      <c r="L29">
        <f t="shared" ref="L29:L32" si="23">D29/L7</f>
        <v>30.781749656189199</v>
      </c>
      <c r="M29">
        <f t="shared" si="20"/>
        <v>17.68332983727057</v>
      </c>
      <c r="N29">
        <f t="shared" si="21"/>
        <v>20.031617063681562</v>
      </c>
      <c r="P29">
        <f t="shared" ref="P29:P32" si="24">J29/$J$28</f>
        <v>1.7471567472021832</v>
      </c>
      <c r="Q29">
        <f t="shared" ref="Q29:Q32" si="25">K29/$K$28</f>
        <v>0.94483324985107198</v>
      </c>
      <c r="S29">
        <f t="shared" ref="S29:S32" si="26">M29/$M$28</f>
        <v>0.61971085553974026</v>
      </c>
      <c r="T29">
        <f t="shared" ref="T29:T32" si="27">N29/$N$28</f>
        <v>0.59074162158634269</v>
      </c>
      <c r="V29">
        <f t="shared" ref="V29:V32" si="28">AVERAGE(Q29:T29)</f>
        <v>0.71842857565905172</v>
      </c>
      <c r="W29">
        <f t="shared" ref="W29:W32" si="29">_xlfn.STDEV.P(Q29:T29)</f>
        <v>0.160528526023586</v>
      </c>
      <c r="Y29" t="s">
        <v>13</v>
      </c>
      <c r="Z29">
        <v>0.71842857565905172</v>
      </c>
      <c r="AB29">
        <f>TTEST(P28:T28,P29:T29,2,2)</f>
        <v>0.93081502236065983</v>
      </c>
    </row>
    <row r="30" spans="1:28" x14ac:dyDescent="0.25">
      <c r="A30" t="s">
        <v>14</v>
      </c>
      <c r="B30">
        <v>48.180999999999997</v>
      </c>
      <c r="C30">
        <v>95.850000000000009</v>
      </c>
      <c r="D30">
        <v>31.029000000000011</v>
      </c>
      <c r="E30">
        <v>18.548000000000002</v>
      </c>
      <c r="F30">
        <v>10.46599999999998</v>
      </c>
      <c r="I30" t="s">
        <v>14</v>
      </c>
      <c r="J30">
        <f t="shared" si="19"/>
        <v>58.20577744039678</v>
      </c>
      <c r="K30">
        <f t="shared" si="22"/>
        <v>111.79060308555401</v>
      </c>
      <c r="L30">
        <f t="shared" si="23"/>
        <v>59.196530244280744</v>
      </c>
      <c r="M30">
        <f t="shared" si="20"/>
        <v>29.675071023266149</v>
      </c>
      <c r="N30">
        <f t="shared" si="21"/>
        <v>18.278705444563386</v>
      </c>
      <c r="P30">
        <f t="shared" si="24"/>
        <v>2.0986742134556535</v>
      </c>
      <c r="Q30">
        <f t="shared" si="25"/>
        <v>1.128620433392056</v>
      </c>
      <c r="S30">
        <f t="shared" si="26"/>
        <v>1.0399604498283408</v>
      </c>
      <c r="T30">
        <f t="shared" si="27"/>
        <v>0.53904744986353825</v>
      </c>
      <c r="V30">
        <f t="shared" si="28"/>
        <v>0.90254277769464508</v>
      </c>
      <c r="W30">
        <f t="shared" si="29"/>
        <v>0.2595660329443002</v>
      </c>
      <c r="Y30" t="s">
        <v>14</v>
      </c>
      <c r="Z30">
        <v>0.90254277769464508</v>
      </c>
      <c r="AB30">
        <f>TTEST(P29:T29,P30:T30,2,2)</f>
        <v>0.61233187489661667</v>
      </c>
    </row>
    <row r="31" spans="1:28" x14ac:dyDescent="0.25">
      <c r="A31" t="s">
        <v>15</v>
      </c>
      <c r="B31">
        <v>61.507000000000005</v>
      </c>
      <c r="C31">
        <v>110.9845</v>
      </c>
      <c r="D31">
        <v>71.319000000000003</v>
      </c>
      <c r="E31">
        <v>35.832999999999998</v>
      </c>
      <c r="F31">
        <v>25.847499999999997</v>
      </c>
      <c r="I31" t="s">
        <v>15</v>
      </c>
      <c r="J31">
        <f t="shared" si="19"/>
        <v>71.467858500777353</v>
      </c>
      <c r="K31">
        <f t="shared" si="22"/>
        <v>144.76857450578387</v>
      </c>
      <c r="L31">
        <f t="shared" si="23"/>
        <v>115.78101004157409</v>
      </c>
      <c r="M31">
        <f t="shared" si="20"/>
        <v>70.16529317732585</v>
      </c>
      <c r="N31">
        <f t="shared" si="21"/>
        <v>49.245804828779043</v>
      </c>
      <c r="P31">
        <f t="shared" si="24"/>
        <v>2.5768533352220513</v>
      </c>
      <c r="Q31">
        <f t="shared" si="25"/>
        <v>1.461560871759727</v>
      </c>
      <c r="S31">
        <f t="shared" si="26"/>
        <v>2.4589369911808872</v>
      </c>
      <c r="T31">
        <f t="shared" si="27"/>
        <v>1.452281486232186</v>
      </c>
      <c r="V31">
        <f t="shared" si="28"/>
        <v>1.7909264497242667</v>
      </c>
      <c r="W31">
        <f t="shared" si="29"/>
        <v>0.47236997461157948</v>
      </c>
      <c r="Y31" t="s">
        <v>15</v>
      </c>
      <c r="Z31">
        <v>1.7909264497242667</v>
      </c>
      <c r="AB31">
        <f>TTEST(P28:T28,P31:T31,2,2)</f>
        <v>1.8276160029858126E-2</v>
      </c>
    </row>
    <row r="32" spans="1:28" x14ac:dyDescent="0.25">
      <c r="A32" t="s">
        <v>16</v>
      </c>
      <c r="B32">
        <v>39.251999999999995</v>
      </c>
      <c r="C32">
        <v>96.753</v>
      </c>
      <c r="D32">
        <v>40.576999999999998</v>
      </c>
      <c r="E32">
        <v>40.335499999999996</v>
      </c>
      <c r="F32">
        <v>26.597499999999997</v>
      </c>
      <c r="I32" t="s">
        <v>16</v>
      </c>
      <c r="J32">
        <f t="shared" si="19"/>
        <v>46.014974545512295</v>
      </c>
      <c r="K32">
        <f t="shared" si="22"/>
        <v>127.61862969201694</v>
      </c>
      <c r="L32">
        <f t="shared" si="23"/>
        <v>70.103563895781633</v>
      </c>
      <c r="M32">
        <f t="shared" si="20"/>
        <v>61.326728719021027</v>
      </c>
      <c r="N32">
        <f t="shared" si="21"/>
        <v>50.007629782247328</v>
      </c>
      <c r="P32">
        <f t="shared" si="24"/>
        <v>1.65912122057598</v>
      </c>
      <c r="Q32">
        <f t="shared" si="25"/>
        <v>1.288417712906291</v>
      </c>
      <c r="S32">
        <f t="shared" si="26"/>
        <v>2.1491902187910639</v>
      </c>
      <c r="T32">
        <f t="shared" si="27"/>
        <v>1.4747480553037735</v>
      </c>
      <c r="V32">
        <f t="shared" si="28"/>
        <v>1.6374519956670426</v>
      </c>
      <c r="W32">
        <f t="shared" si="29"/>
        <v>0.36976276708099381</v>
      </c>
      <c r="Y32" t="s">
        <v>16</v>
      </c>
      <c r="Z32">
        <v>1.6374519956670426</v>
      </c>
    </row>
    <row r="35" spans="1:11" x14ac:dyDescent="0.25">
      <c r="C35" t="s">
        <v>35</v>
      </c>
    </row>
    <row r="37" spans="1:11" x14ac:dyDescent="0.25">
      <c r="C37" t="s">
        <v>0</v>
      </c>
    </row>
    <row r="38" spans="1:11" x14ac:dyDescent="0.25">
      <c r="B38" t="s">
        <v>29</v>
      </c>
      <c r="C38" t="s">
        <v>32</v>
      </c>
      <c r="D38" t="s">
        <v>30</v>
      </c>
      <c r="E38" t="s">
        <v>31</v>
      </c>
    </row>
    <row r="39" spans="1:11" x14ac:dyDescent="0.25">
      <c r="A39" t="s">
        <v>11</v>
      </c>
      <c r="B39">
        <v>17.469000000000001</v>
      </c>
      <c r="C39">
        <v>16.065999999999999</v>
      </c>
      <c r="D39">
        <v>16.149999999999999</v>
      </c>
      <c r="E39">
        <v>14.747999999999999</v>
      </c>
      <c r="F39">
        <v>15.794</v>
      </c>
    </row>
    <row r="40" spans="1:11" x14ac:dyDescent="0.25">
      <c r="A40" t="s">
        <v>12</v>
      </c>
      <c r="B40">
        <v>15.263999999999999</v>
      </c>
      <c r="C40">
        <v>15.097</v>
      </c>
      <c r="D40">
        <v>15.148</v>
      </c>
      <c r="E40">
        <v>14.98</v>
      </c>
      <c r="F40">
        <v>15.068</v>
      </c>
    </row>
    <row r="41" spans="1:11" x14ac:dyDescent="0.25">
      <c r="A41" t="s">
        <v>13</v>
      </c>
      <c r="B41">
        <v>18.484999999999999</v>
      </c>
      <c r="C41">
        <v>15.324999999999999</v>
      </c>
      <c r="D41">
        <v>16.468</v>
      </c>
      <c r="E41">
        <v>15.377000000000001</v>
      </c>
      <c r="F41">
        <v>15.663</v>
      </c>
    </row>
    <row r="42" spans="1:11" x14ac:dyDescent="0.25">
      <c r="A42" t="s">
        <v>14</v>
      </c>
      <c r="B42">
        <v>16.881</v>
      </c>
      <c r="C42">
        <v>17.050999999999998</v>
      </c>
      <c r="D42">
        <v>15.878</v>
      </c>
      <c r="E42">
        <v>17.126999999999999</v>
      </c>
      <c r="F42">
        <v>18.379000000000001</v>
      </c>
    </row>
    <row r="43" spans="1:11" x14ac:dyDescent="0.25">
      <c r="A43" t="s">
        <v>15</v>
      </c>
      <c r="B43">
        <v>14.45</v>
      </c>
      <c r="C43">
        <v>18.545999999999999</v>
      </c>
      <c r="D43">
        <v>18.663</v>
      </c>
      <c r="E43">
        <v>16.844999999999999</v>
      </c>
      <c r="F43">
        <v>16.571000000000002</v>
      </c>
    </row>
    <row r="44" spans="1:11" x14ac:dyDescent="0.25">
      <c r="A44" t="s">
        <v>16</v>
      </c>
      <c r="B44">
        <v>17.451000000000001</v>
      </c>
      <c r="C44">
        <v>17.916</v>
      </c>
      <c r="D44">
        <v>17.690999999999999</v>
      </c>
      <c r="E44">
        <v>20.922999999999998</v>
      </c>
      <c r="F44">
        <v>18.526</v>
      </c>
    </row>
    <row r="48" spans="1:11" x14ac:dyDescent="0.25">
      <c r="C48" t="s">
        <v>10</v>
      </c>
      <c r="K48" t="s">
        <v>10</v>
      </c>
    </row>
    <row r="49" spans="1:22" x14ac:dyDescent="0.25">
      <c r="B49" t="s">
        <v>29</v>
      </c>
      <c r="C49" t="s">
        <v>32</v>
      </c>
      <c r="D49" t="s">
        <v>30</v>
      </c>
      <c r="E49" t="s">
        <v>31</v>
      </c>
      <c r="J49" t="s">
        <v>29</v>
      </c>
      <c r="K49" t="s">
        <v>32</v>
      </c>
      <c r="L49" t="s">
        <v>30</v>
      </c>
      <c r="M49" t="s">
        <v>31</v>
      </c>
    </row>
    <row r="50" spans="1:22" x14ac:dyDescent="0.25">
      <c r="A50" t="s">
        <v>11</v>
      </c>
      <c r="B50">
        <v>15.26</v>
      </c>
      <c r="C50">
        <v>21.266999999999999</v>
      </c>
      <c r="D50">
        <v>18.295999999999999</v>
      </c>
      <c r="E50">
        <v>16.068000000000001</v>
      </c>
      <c r="F50">
        <v>21.552</v>
      </c>
      <c r="I50" t="s">
        <v>11</v>
      </c>
      <c r="J50">
        <f>B50/B39</f>
        <v>0.87354742687045617</v>
      </c>
      <c r="K50">
        <f t="shared" ref="K50:M50" si="30">C50/C39</f>
        <v>1.3237271256068717</v>
      </c>
      <c r="L50">
        <f t="shared" si="30"/>
        <v>1.1328792569659443</v>
      </c>
      <c r="M50">
        <f t="shared" si="30"/>
        <v>1.0895036615134257</v>
      </c>
      <c r="N50">
        <f>F50/F39</f>
        <v>1.3645688236039002</v>
      </c>
      <c r="P50">
        <f>AVERAGE(J50:N50)</f>
        <v>1.1568452589121196</v>
      </c>
      <c r="Q50">
        <f>_xlfn.STDEV.P(J50:N50)</f>
        <v>0.17684205291094129</v>
      </c>
      <c r="U50" t="s">
        <v>10</v>
      </c>
      <c r="V50" t="s">
        <v>27</v>
      </c>
    </row>
    <row r="51" spans="1:22" x14ac:dyDescent="0.25">
      <c r="A51" t="s">
        <v>12</v>
      </c>
      <c r="B51">
        <v>14.664</v>
      </c>
      <c r="C51">
        <v>10.266999999999999</v>
      </c>
      <c r="D51">
        <v>8.1620000000000008</v>
      </c>
      <c r="E51">
        <v>16.641999999999999</v>
      </c>
      <c r="F51">
        <v>17.690999999999999</v>
      </c>
      <c r="I51" t="s">
        <v>12</v>
      </c>
      <c r="J51">
        <f t="shared" ref="J51:J55" si="31">B51/B40</f>
        <v>0.96069182389937113</v>
      </c>
      <c r="K51">
        <f t="shared" ref="K51:K55" si="32">C51/C40</f>
        <v>0.68006888785851494</v>
      </c>
      <c r="L51">
        <f t="shared" ref="L51:L55" si="33">D51/D40</f>
        <v>0.53881700554528655</v>
      </c>
      <c r="M51">
        <f t="shared" ref="M51:N55" si="34">E51/E40</f>
        <v>1.1109479305740988</v>
      </c>
      <c r="N51">
        <f t="shared" si="34"/>
        <v>1.1740775152641358</v>
      </c>
      <c r="P51">
        <f t="shared" ref="P51:P55" si="35">AVERAGE(J51:N51)</f>
        <v>0.89292063262828147</v>
      </c>
      <c r="Q51">
        <f t="shared" ref="Q51:Q66" si="36">_xlfn.STDEV.P(J51:N51)</f>
        <v>0.24571254491142086</v>
      </c>
      <c r="T51" t="s">
        <v>11</v>
      </c>
      <c r="U51">
        <v>1.1568452589121196</v>
      </c>
      <c r="V51">
        <v>0.86763380614224173</v>
      </c>
    </row>
    <row r="52" spans="1:22" x14ac:dyDescent="0.25">
      <c r="A52" t="s">
        <v>13</v>
      </c>
      <c r="B52">
        <v>30.079000000000001</v>
      </c>
      <c r="C52">
        <v>11.92</v>
      </c>
      <c r="D52">
        <v>9.6359999999999992</v>
      </c>
      <c r="E52">
        <v>13.471</v>
      </c>
      <c r="F52">
        <v>14.773999999999999</v>
      </c>
      <c r="I52" t="s">
        <v>13</v>
      </c>
      <c r="J52">
        <f t="shared" si="31"/>
        <v>1.6272112523667839</v>
      </c>
      <c r="K52">
        <f t="shared" si="32"/>
        <v>0.77781402936378474</v>
      </c>
      <c r="L52">
        <f t="shared" si="33"/>
        <v>0.58513480689822683</v>
      </c>
      <c r="M52">
        <f t="shared" si="34"/>
        <v>0.87604864407881899</v>
      </c>
      <c r="N52">
        <f t="shared" ref="N52:N55" si="37">F52/F41</f>
        <v>0.94324203536998019</v>
      </c>
      <c r="P52">
        <f t="shared" si="35"/>
        <v>0.96189015361551911</v>
      </c>
      <c r="Q52">
        <f t="shared" si="36"/>
        <v>0.35389187397193389</v>
      </c>
      <c r="T52" t="s">
        <v>12</v>
      </c>
      <c r="U52">
        <v>0.89292063262828147</v>
      </c>
      <c r="V52">
        <v>0.9185390809488474</v>
      </c>
    </row>
    <row r="53" spans="1:22" x14ac:dyDescent="0.25">
      <c r="A53" t="s">
        <v>14</v>
      </c>
      <c r="B53">
        <v>15.673</v>
      </c>
      <c r="C53">
        <v>14.355</v>
      </c>
      <c r="D53">
        <v>15.194000000000001</v>
      </c>
      <c r="E53">
        <v>14.4</v>
      </c>
      <c r="F53">
        <v>13.218</v>
      </c>
      <c r="I53" t="s">
        <v>14</v>
      </c>
      <c r="J53">
        <f t="shared" si="31"/>
        <v>0.92844025827853804</v>
      </c>
      <c r="K53">
        <f t="shared" si="32"/>
        <v>0.84188610638672234</v>
      </c>
      <c r="L53">
        <f t="shared" si="33"/>
        <v>0.9569215266406349</v>
      </c>
      <c r="M53">
        <f t="shared" si="34"/>
        <v>0.84077771939043622</v>
      </c>
      <c r="N53">
        <f t="shared" si="37"/>
        <v>0.7191903803253713</v>
      </c>
      <c r="P53">
        <f t="shared" si="35"/>
        <v>0.85744319820434056</v>
      </c>
      <c r="Q53">
        <f t="shared" si="36"/>
        <v>8.3150614320102761E-2</v>
      </c>
      <c r="T53" t="s">
        <v>13</v>
      </c>
      <c r="U53">
        <v>0.96189015361551911</v>
      </c>
      <c r="V53">
        <v>0.75977358408087725</v>
      </c>
    </row>
    <row r="54" spans="1:22" x14ac:dyDescent="0.25">
      <c r="A54" t="s">
        <v>15</v>
      </c>
      <c r="B54">
        <v>15.957000000000001</v>
      </c>
      <c r="C54">
        <v>20.992999999999999</v>
      </c>
      <c r="D54">
        <v>24.349</v>
      </c>
      <c r="E54">
        <v>16.850999999999999</v>
      </c>
      <c r="F54">
        <v>17.550999999999998</v>
      </c>
      <c r="I54" t="s">
        <v>15</v>
      </c>
      <c r="J54">
        <f t="shared" si="31"/>
        <v>1.1042906574394464</v>
      </c>
      <c r="K54">
        <f t="shared" si="32"/>
        <v>1.1319421977784967</v>
      </c>
      <c r="L54">
        <f t="shared" si="33"/>
        <v>1.3046669881583883</v>
      </c>
      <c r="M54">
        <f t="shared" si="34"/>
        <v>1.0003561887800534</v>
      </c>
      <c r="N54">
        <f t="shared" si="37"/>
        <v>1.0591394605032887</v>
      </c>
      <c r="P54">
        <f t="shared" si="35"/>
        <v>1.1200790985319347</v>
      </c>
      <c r="Q54">
        <f t="shared" si="36"/>
        <v>0.10247917992951748</v>
      </c>
      <c r="T54" t="s">
        <v>14</v>
      </c>
      <c r="U54">
        <v>0.85744319820434056</v>
      </c>
      <c r="V54">
        <v>0.90938204505409936</v>
      </c>
    </row>
    <row r="55" spans="1:22" x14ac:dyDescent="0.25">
      <c r="A55" t="s">
        <v>16</v>
      </c>
      <c r="B55">
        <v>8.3670000000000009</v>
      </c>
      <c r="C55">
        <v>21.198</v>
      </c>
      <c r="D55">
        <v>24.363</v>
      </c>
      <c r="E55">
        <v>22.568999999999999</v>
      </c>
      <c r="F55">
        <v>15.212999999999999</v>
      </c>
      <c r="I55" t="s">
        <v>16</v>
      </c>
      <c r="J55">
        <f t="shared" si="31"/>
        <v>0.47945676465532067</v>
      </c>
      <c r="K55">
        <f t="shared" si="32"/>
        <v>1.183188211654387</v>
      </c>
      <c r="L55">
        <f t="shared" si="33"/>
        <v>1.3771409191114126</v>
      </c>
      <c r="M55">
        <f t="shared" si="34"/>
        <v>1.0786694068728195</v>
      </c>
      <c r="N55">
        <f t="shared" si="37"/>
        <v>0.821170247220123</v>
      </c>
      <c r="P55">
        <f t="shared" si="35"/>
        <v>0.98792510990281257</v>
      </c>
      <c r="Q55">
        <f t="shared" si="36"/>
        <v>0.31119074370012245</v>
      </c>
      <c r="T55" t="s">
        <v>15</v>
      </c>
      <c r="U55">
        <v>1.1200790985319347</v>
      </c>
      <c r="V55">
        <v>1.3722204850626878</v>
      </c>
    </row>
    <row r="56" spans="1:22" x14ac:dyDescent="0.25">
      <c r="T56" t="s">
        <v>16</v>
      </c>
      <c r="U56">
        <v>0.98792510990281257</v>
      </c>
      <c r="V56">
        <v>1.1473136967856701</v>
      </c>
    </row>
    <row r="59" spans="1:22" x14ac:dyDescent="0.25">
      <c r="C59" t="s">
        <v>27</v>
      </c>
      <c r="K59" t="s">
        <v>27</v>
      </c>
    </row>
    <row r="60" spans="1:22" x14ac:dyDescent="0.25">
      <c r="B60" t="s">
        <v>29</v>
      </c>
      <c r="C60" t="s">
        <v>32</v>
      </c>
      <c r="D60" t="s">
        <v>30</v>
      </c>
      <c r="E60" t="s">
        <v>31</v>
      </c>
      <c r="J60" t="s">
        <v>29</v>
      </c>
      <c r="K60" t="s">
        <v>32</v>
      </c>
      <c r="L60" t="s">
        <v>30</v>
      </c>
      <c r="M60" t="s">
        <v>31</v>
      </c>
    </row>
    <row r="61" spans="1:22" x14ac:dyDescent="0.25">
      <c r="A61" t="s">
        <v>11</v>
      </c>
      <c r="B61">
        <v>9.9920000000000009</v>
      </c>
      <c r="C61">
        <v>12.378</v>
      </c>
      <c r="D61">
        <v>10.414</v>
      </c>
      <c r="E61">
        <v>13.285</v>
      </c>
      <c r="F61">
        <v>22.902999999999999</v>
      </c>
      <c r="I61" t="s">
        <v>11</v>
      </c>
      <c r="J61">
        <f>B61/B39</f>
        <v>0.57198465853798153</v>
      </c>
      <c r="K61">
        <f t="shared" ref="K61:N61" si="38">C61/C39</f>
        <v>0.77044690651064363</v>
      </c>
      <c r="L61">
        <f t="shared" si="38"/>
        <v>0.64482972136222916</v>
      </c>
      <c r="M61">
        <f t="shared" si="38"/>
        <v>0.90080010848928671</v>
      </c>
      <c r="N61">
        <f t="shared" si="38"/>
        <v>1.4501076358110674</v>
      </c>
      <c r="P61">
        <f t="shared" ref="P61:P66" si="39">AVERAGE(J61:N61)</f>
        <v>0.86763380614224173</v>
      </c>
      <c r="Q61">
        <f t="shared" si="36"/>
        <v>0.3120484379048325</v>
      </c>
    </row>
    <row r="62" spans="1:22" x14ac:dyDescent="0.25">
      <c r="A62" t="s">
        <v>12</v>
      </c>
      <c r="B62">
        <v>9.6669999999999998</v>
      </c>
      <c r="C62">
        <v>18.056000000000001</v>
      </c>
      <c r="D62">
        <v>11.782</v>
      </c>
      <c r="E62">
        <v>13.239000000000001</v>
      </c>
      <c r="F62">
        <v>16.602</v>
      </c>
      <c r="I62" t="s">
        <v>12</v>
      </c>
      <c r="J62">
        <f t="shared" ref="J62:J66" si="40">B62/B40</f>
        <v>0.63332023060796649</v>
      </c>
      <c r="K62">
        <f t="shared" ref="K62:K66" si="41">C62/C40</f>
        <v>1.1959992051400941</v>
      </c>
      <c r="L62">
        <f t="shared" ref="L62:L66" si="42">D62/D40</f>
        <v>0.77779244784790069</v>
      </c>
      <c r="M62">
        <f t="shared" ref="M62:M66" si="43">E62/E40</f>
        <v>0.88377837116154878</v>
      </c>
      <c r="N62">
        <f t="shared" ref="N62:N66" si="44">F62/F40</f>
        <v>1.101805149986727</v>
      </c>
      <c r="P62">
        <f t="shared" si="39"/>
        <v>0.9185390809488474</v>
      </c>
      <c r="Q62">
        <f t="shared" si="36"/>
        <v>0.20636777211607521</v>
      </c>
    </row>
    <row r="63" spans="1:22" x14ac:dyDescent="0.25">
      <c r="A63" t="s">
        <v>13</v>
      </c>
      <c r="B63">
        <v>17.023</v>
      </c>
      <c r="C63">
        <v>14.839</v>
      </c>
      <c r="D63">
        <v>12.455</v>
      </c>
      <c r="E63">
        <v>10.647</v>
      </c>
      <c r="F63">
        <v>7.22</v>
      </c>
      <c r="I63" t="s">
        <v>13</v>
      </c>
      <c r="J63">
        <f t="shared" si="40"/>
        <v>0.92090884500946713</v>
      </c>
      <c r="K63">
        <f t="shared" si="41"/>
        <v>0.96828711256117461</v>
      </c>
      <c r="L63">
        <f t="shared" si="42"/>
        <v>0.75631527811513244</v>
      </c>
      <c r="M63">
        <f t="shared" si="43"/>
        <v>0.69239773687975548</v>
      </c>
      <c r="N63">
        <f t="shared" si="44"/>
        <v>0.46095894783885588</v>
      </c>
      <c r="P63">
        <f t="shared" si="39"/>
        <v>0.75977358408087725</v>
      </c>
      <c r="Q63">
        <f t="shared" si="36"/>
        <v>0.18071198929373858</v>
      </c>
    </row>
    <row r="64" spans="1:22" x14ac:dyDescent="0.25">
      <c r="A64" t="s">
        <v>14</v>
      </c>
      <c r="B64">
        <v>18.498999999999999</v>
      </c>
      <c r="C64">
        <v>17.827000000000002</v>
      </c>
      <c r="D64">
        <v>17.327999999999999</v>
      </c>
      <c r="E64">
        <v>14.928000000000001</v>
      </c>
      <c r="F64">
        <v>8.1349999999999998</v>
      </c>
      <c r="I64" t="s">
        <v>14</v>
      </c>
      <c r="J64">
        <f t="shared" si="40"/>
        <v>1.0958474024050706</v>
      </c>
      <c r="K64">
        <f t="shared" si="41"/>
        <v>1.0455105272418042</v>
      </c>
      <c r="L64">
        <f t="shared" si="42"/>
        <v>1.0913213251039173</v>
      </c>
      <c r="M64">
        <f t="shared" si="43"/>
        <v>0.8716062357680856</v>
      </c>
      <c r="N64">
        <f t="shared" si="44"/>
        <v>0.44262473475161868</v>
      </c>
      <c r="P64">
        <f t="shared" si="39"/>
        <v>0.90938204505409936</v>
      </c>
      <c r="Q64">
        <f t="shared" si="36"/>
        <v>0.24726164007699103</v>
      </c>
    </row>
    <row r="65" spans="1:17" x14ac:dyDescent="0.25">
      <c r="A65" t="s">
        <v>15</v>
      </c>
      <c r="B65">
        <v>22.571000000000002</v>
      </c>
      <c r="C65">
        <v>21.454000000000001</v>
      </c>
      <c r="D65">
        <v>29.579000000000001</v>
      </c>
      <c r="E65">
        <v>22.341000000000001</v>
      </c>
      <c r="F65">
        <v>20.401</v>
      </c>
      <c r="I65" t="s">
        <v>15</v>
      </c>
      <c r="J65">
        <f t="shared" si="40"/>
        <v>1.5620069204152252</v>
      </c>
      <c r="K65">
        <f t="shared" si="41"/>
        <v>1.1567993098242209</v>
      </c>
      <c r="L65">
        <f t="shared" si="42"/>
        <v>1.5849006054760757</v>
      </c>
      <c r="M65">
        <f t="shared" si="43"/>
        <v>1.3262689225289406</v>
      </c>
      <c r="N65">
        <f t="shared" si="44"/>
        <v>1.2311266670689758</v>
      </c>
      <c r="P65">
        <f t="shared" si="39"/>
        <v>1.3722204850626878</v>
      </c>
      <c r="Q65">
        <f t="shared" si="36"/>
        <v>0.17301850709061789</v>
      </c>
    </row>
    <row r="66" spans="1:17" x14ac:dyDescent="0.25">
      <c r="A66" t="s">
        <v>16</v>
      </c>
      <c r="B66">
        <v>22.248000000000001</v>
      </c>
      <c r="C66">
        <v>15.446</v>
      </c>
      <c r="D66">
        <v>18.443000000000001</v>
      </c>
      <c r="E66">
        <v>25.56</v>
      </c>
      <c r="F66">
        <v>24.74</v>
      </c>
      <c r="I66" t="s">
        <v>16</v>
      </c>
      <c r="J66">
        <f t="shared" si="40"/>
        <v>1.2748839608045384</v>
      </c>
      <c r="K66">
        <f t="shared" si="41"/>
        <v>0.86213440500111627</v>
      </c>
      <c r="L66">
        <f t="shared" si="42"/>
        <v>1.0425074896840203</v>
      </c>
      <c r="M66">
        <f t="shared" si="43"/>
        <v>1.221622138316685</v>
      </c>
      <c r="N66">
        <f t="shared" si="44"/>
        <v>1.3354204901219906</v>
      </c>
      <c r="P66">
        <f t="shared" si="39"/>
        <v>1.1473136967856701</v>
      </c>
      <c r="Q66">
        <f t="shared" si="36"/>
        <v>0.17291133679065626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J51"/>
  <sheetViews>
    <sheetView workbookViewId="0">
      <selection activeCell="P6" sqref="P6"/>
    </sheetView>
  </sheetViews>
  <sheetFormatPr defaultRowHeight="15" x14ac:dyDescent="0.25"/>
  <cols>
    <col min="14" max="14" width="10.7109375" customWidth="1"/>
    <col min="15" max="15" width="10.85546875" customWidth="1"/>
    <col min="16" max="16" width="10.28515625" customWidth="1"/>
    <col min="17" max="17" width="10.85546875" customWidth="1"/>
    <col min="18" max="18" width="10" customWidth="1"/>
  </cols>
  <sheetData>
    <row r="1" spans="1:36" x14ac:dyDescent="0.25">
      <c r="A1" s="1" t="s">
        <v>36</v>
      </c>
      <c r="B1" s="1"/>
      <c r="C1" s="1"/>
      <c r="D1" s="1"/>
      <c r="E1" s="1"/>
      <c r="F1" s="1"/>
      <c r="G1" s="1"/>
      <c r="H1" s="1"/>
      <c r="I1" s="1"/>
      <c r="J1" s="1"/>
      <c r="O1" t="s">
        <v>33</v>
      </c>
    </row>
    <row r="3" spans="1:36" x14ac:dyDescent="0.25">
      <c r="D3" t="s">
        <v>0</v>
      </c>
      <c r="G3" t="s">
        <v>10</v>
      </c>
      <c r="J3" t="s">
        <v>7</v>
      </c>
      <c r="O3" t="s">
        <v>0</v>
      </c>
    </row>
    <row r="4" spans="1:36" x14ac:dyDescent="0.25">
      <c r="D4" t="s">
        <v>4</v>
      </c>
      <c r="G4" t="s">
        <v>4</v>
      </c>
      <c r="J4" t="s">
        <v>4</v>
      </c>
      <c r="N4" t="s">
        <v>29</v>
      </c>
      <c r="O4" t="s">
        <v>32</v>
      </c>
      <c r="P4" t="s">
        <v>30</v>
      </c>
      <c r="Q4" t="s">
        <v>31</v>
      </c>
    </row>
    <row r="5" spans="1:36" x14ac:dyDescent="0.25">
      <c r="A5" t="s">
        <v>11</v>
      </c>
      <c r="C5">
        <v>1</v>
      </c>
      <c r="D5">
        <v>18912.752</v>
      </c>
      <c r="F5">
        <v>1</v>
      </c>
      <c r="G5">
        <v>8465.48</v>
      </c>
      <c r="I5">
        <v>1</v>
      </c>
      <c r="J5">
        <v>19834.614000000001</v>
      </c>
      <c r="M5" t="s">
        <v>11</v>
      </c>
      <c r="N5">
        <v>18912.752</v>
      </c>
      <c r="Q5">
        <v>14603.630999999999</v>
      </c>
      <c r="R5">
        <v>15574.924000000001</v>
      </c>
    </row>
    <row r="6" spans="1:36" x14ac:dyDescent="0.25">
      <c r="A6" t="s">
        <v>12</v>
      </c>
      <c r="C6">
        <v>2</v>
      </c>
      <c r="D6">
        <v>16381.51</v>
      </c>
      <c r="F6">
        <v>2</v>
      </c>
      <c r="G6">
        <v>9229.652</v>
      </c>
      <c r="I6">
        <v>2</v>
      </c>
      <c r="J6">
        <v>16675.714</v>
      </c>
      <c r="M6" t="s">
        <v>12</v>
      </c>
      <c r="N6">
        <v>16381.51</v>
      </c>
      <c r="O6">
        <v>15713.924000000001</v>
      </c>
      <c r="P6">
        <v>15995.388000000001</v>
      </c>
      <c r="Q6">
        <v>14101.924000000001</v>
      </c>
      <c r="R6">
        <v>14292.581</v>
      </c>
    </row>
    <row r="7" spans="1:36" x14ac:dyDescent="0.25">
      <c r="A7" t="s">
        <v>13</v>
      </c>
      <c r="C7">
        <v>3</v>
      </c>
      <c r="D7">
        <v>19187.702000000001</v>
      </c>
      <c r="F7">
        <v>3</v>
      </c>
      <c r="G7">
        <v>24889.692999999999</v>
      </c>
      <c r="I7">
        <v>3</v>
      </c>
      <c r="J7">
        <v>31226.312000000002</v>
      </c>
      <c r="M7" t="s">
        <v>13</v>
      </c>
      <c r="N7">
        <v>19187.702000000001</v>
      </c>
      <c r="O7">
        <v>15260.094999999999</v>
      </c>
      <c r="P7">
        <v>15460.316999999999</v>
      </c>
      <c r="Q7">
        <v>14321.217000000001</v>
      </c>
      <c r="R7">
        <v>13480.338</v>
      </c>
    </row>
    <row r="8" spans="1:36" x14ac:dyDescent="0.25">
      <c r="A8" t="s">
        <v>14</v>
      </c>
      <c r="C8">
        <v>4</v>
      </c>
      <c r="D8">
        <v>17212.509999999998</v>
      </c>
      <c r="F8">
        <v>4</v>
      </c>
      <c r="G8">
        <v>11610.621999999999</v>
      </c>
      <c r="I8">
        <v>4</v>
      </c>
      <c r="J8">
        <v>33433.383000000002</v>
      </c>
      <c r="M8" t="s">
        <v>14</v>
      </c>
      <c r="N8">
        <v>17212.509999999998</v>
      </c>
      <c r="O8">
        <v>17193.752</v>
      </c>
      <c r="P8">
        <v>15458.023999999999</v>
      </c>
      <c r="Q8">
        <v>15567.581</v>
      </c>
      <c r="R8">
        <v>16001.995000000001</v>
      </c>
    </row>
    <row r="9" spans="1:36" x14ac:dyDescent="0.25">
      <c r="A9" t="s">
        <v>15</v>
      </c>
      <c r="C9">
        <v>5</v>
      </c>
      <c r="D9">
        <v>15337.196</v>
      </c>
      <c r="F9">
        <v>5</v>
      </c>
      <c r="G9">
        <v>11443.48</v>
      </c>
      <c r="I9">
        <v>5</v>
      </c>
      <c r="J9">
        <v>43444.332999999999</v>
      </c>
      <c r="M9" t="s">
        <v>15</v>
      </c>
      <c r="N9">
        <v>15337.196</v>
      </c>
      <c r="O9">
        <v>18340.923999999999</v>
      </c>
      <c r="P9">
        <v>18366.973999999998</v>
      </c>
      <c r="Q9">
        <v>14763.53</v>
      </c>
      <c r="R9">
        <v>14547.53</v>
      </c>
    </row>
    <row r="10" spans="1:36" x14ac:dyDescent="0.25">
      <c r="A10" t="s">
        <v>16</v>
      </c>
      <c r="C10">
        <v>6</v>
      </c>
      <c r="D10">
        <v>18729.338</v>
      </c>
      <c r="F10">
        <v>6</v>
      </c>
      <c r="G10">
        <v>7406.2380000000003</v>
      </c>
      <c r="I10">
        <v>6</v>
      </c>
      <c r="J10">
        <v>57508.851000000002</v>
      </c>
      <c r="M10" t="s">
        <v>16</v>
      </c>
      <c r="N10">
        <v>18729.338</v>
      </c>
      <c r="O10">
        <v>17587.044999999998</v>
      </c>
      <c r="P10">
        <v>16802.681</v>
      </c>
      <c r="Q10">
        <v>18759.894</v>
      </c>
      <c r="R10">
        <v>16285.066000000001</v>
      </c>
    </row>
    <row r="13" spans="1:36" x14ac:dyDescent="0.25">
      <c r="A13" s="1" t="s">
        <v>32</v>
      </c>
      <c r="B13" s="1"/>
      <c r="C13" s="1"/>
      <c r="D13" s="1"/>
      <c r="E13" s="1"/>
      <c r="F13" s="1"/>
      <c r="G13" s="1"/>
      <c r="H13" s="1"/>
      <c r="I13" s="1"/>
      <c r="J13" s="1"/>
    </row>
    <row r="14" spans="1:36" x14ac:dyDescent="0.25">
      <c r="D14" t="s">
        <v>0</v>
      </c>
      <c r="G14" t="s">
        <v>10</v>
      </c>
      <c r="J14" t="s">
        <v>7</v>
      </c>
      <c r="O14" t="s">
        <v>10</v>
      </c>
    </row>
    <row r="15" spans="1:36" x14ac:dyDescent="0.25">
      <c r="D15" t="s">
        <v>4</v>
      </c>
      <c r="G15" t="s">
        <v>4</v>
      </c>
      <c r="J15" t="s">
        <v>4</v>
      </c>
      <c r="N15" t="s">
        <v>29</v>
      </c>
      <c r="O15" t="s">
        <v>32</v>
      </c>
      <c r="P15" t="s">
        <v>30</v>
      </c>
      <c r="Q15" t="s">
        <v>31</v>
      </c>
    </row>
    <row r="16" spans="1:36" x14ac:dyDescent="0.25">
      <c r="A16" t="s">
        <v>11</v>
      </c>
      <c r="C16">
        <v>7</v>
      </c>
      <c r="D16">
        <v>15713.924000000001</v>
      </c>
      <c r="F16">
        <v>7</v>
      </c>
      <c r="G16">
        <v>26018.714</v>
      </c>
      <c r="I16">
        <v>7</v>
      </c>
      <c r="J16">
        <v>51373.65</v>
      </c>
      <c r="M16" t="s">
        <v>11</v>
      </c>
      <c r="N16">
        <v>8465.48</v>
      </c>
      <c r="Q16">
        <v>16485.522000000001</v>
      </c>
      <c r="R16">
        <v>19317.593000000001</v>
      </c>
      <c r="AF16" t="s">
        <v>37</v>
      </c>
      <c r="AG16" t="s">
        <v>38</v>
      </c>
      <c r="AJ16" t="s">
        <v>10</v>
      </c>
    </row>
    <row r="17" spans="1:36" x14ac:dyDescent="0.25">
      <c r="A17" t="s">
        <v>12</v>
      </c>
      <c r="C17">
        <v>1</v>
      </c>
      <c r="D17">
        <v>14906.459000000001</v>
      </c>
      <c r="F17">
        <v>1</v>
      </c>
      <c r="G17">
        <v>9364.6730000000007</v>
      </c>
      <c r="I17">
        <v>1</v>
      </c>
      <c r="J17">
        <v>37359.667999999998</v>
      </c>
      <c r="M17" t="s">
        <v>12</v>
      </c>
      <c r="N17">
        <v>9229.652</v>
      </c>
      <c r="O17">
        <v>26018.714</v>
      </c>
      <c r="P17">
        <v>16629.108</v>
      </c>
      <c r="Q17">
        <v>16508.108</v>
      </c>
      <c r="R17">
        <v>15291.037</v>
      </c>
      <c r="T17">
        <f>N17/N6</f>
        <v>0.56341887896781184</v>
      </c>
      <c r="U17">
        <f t="shared" ref="U17:X17" si="0">O17/O6</f>
        <v>1.6557744583720782</v>
      </c>
      <c r="V17">
        <f t="shared" si="0"/>
        <v>1.0396189201537342</v>
      </c>
      <c r="W17">
        <f t="shared" si="0"/>
        <v>1.1706280646527381</v>
      </c>
      <c r="X17">
        <f t="shared" si="0"/>
        <v>1.0698583411911398</v>
      </c>
      <c r="Z17">
        <f>T17/$T$17</f>
        <v>1</v>
      </c>
      <c r="AA17">
        <f>U17/$U$17</f>
        <v>1</v>
      </c>
      <c r="AC17">
        <f>W17/$W$17</f>
        <v>1</v>
      </c>
      <c r="AD17">
        <f>X17/$X$17</f>
        <v>1</v>
      </c>
      <c r="AF17">
        <f>AVERAGE(AA17:AD17)</f>
        <v>1</v>
      </c>
      <c r="AG17">
        <f>_xlfn.STDEV.P(AA17:AD17)</f>
        <v>0</v>
      </c>
      <c r="AI17" t="s">
        <v>12</v>
      </c>
      <c r="AJ17">
        <v>1</v>
      </c>
    </row>
    <row r="18" spans="1:36" x14ac:dyDescent="0.25">
      <c r="A18" t="s">
        <v>13</v>
      </c>
      <c r="C18">
        <v>3</v>
      </c>
      <c r="D18">
        <v>15260.094999999999</v>
      </c>
      <c r="F18">
        <v>3</v>
      </c>
      <c r="G18">
        <v>11814.308999999999</v>
      </c>
      <c r="I18">
        <v>3</v>
      </c>
      <c r="J18">
        <v>41488.981</v>
      </c>
      <c r="M18" t="s">
        <v>13</v>
      </c>
      <c r="N18">
        <v>24889.692999999999</v>
      </c>
      <c r="O18">
        <v>11814.308999999999</v>
      </c>
      <c r="P18">
        <v>7232.8739999999998</v>
      </c>
      <c r="Q18">
        <v>12843.966</v>
      </c>
      <c r="R18">
        <v>12220.450999999999</v>
      </c>
      <c r="T18">
        <f t="shared" ref="T18:T21" si="1">N18/N7</f>
        <v>1.2971690408783709</v>
      </c>
      <c r="U18">
        <f t="shared" ref="U18:U21" si="2">O18/O7</f>
        <v>0.77419629432188986</v>
      </c>
      <c r="V18">
        <f t="shared" ref="V18:V21" si="3">P18/P7</f>
        <v>0.46783477984312999</v>
      </c>
      <c r="W18">
        <f t="shared" ref="W18:W21" si="4">Q18/Q7</f>
        <v>0.89684878037948867</v>
      </c>
      <c r="X18">
        <f t="shared" ref="X18:X21" si="5">R18/R7</f>
        <v>0.90653891616070748</v>
      </c>
      <c r="Z18">
        <f t="shared" ref="Z18:Z21" si="6">T18/$T$17</f>
        <v>2.3023173154133487</v>
      </c>
      <c r="AA18">
        <f t="shared" ref="AA18:AA21" si="7">U18/$U$17</f>
        <v>0.46757352150670511</v>
      </c>
      <c r="AC18">
        <f t="shared" ref="AC18:AC21" si="8">W18/$W$17</f>
        <v>0.7661261569408343</v>
      </c>
      <c r="AD18">
        <f t="shared" ref="AD18:AD21" si="9">X18/$X$17</f>
        <v>0.84734481310058429</v>
      </c>
      <c r="AF18">
        <f t="shared" ref="AF18:AF21" si="10">AVERAGE(AA18:AD18)</f>
        <v>0.69368149718270777</v>
      </c>
      <c r="AG18">
        <f t="shared" ref="AG18:AG21" si="11">_xlfn.STDEV.P(AA18:AD18)</f>
        <v>0.1632844757375381</v>
      </c>
      <c r="AI18" t="s">
        <v>13</v>
      </c>
      <c r="AJ18">
        <v>0.69368149718270777</v>
      </c>
    </row>
    <row r="19" spans="1:36" x14ac:dyDescent="0.25">
      <c r="A19" t="s">
        <v>14</v>
      </c>
      <c r="C19">
        <v>4</v>
      </c>
      <c r="D19">
        <v>17193.752</v>
      </c>
      <c r="F19">
        <v>4</v>
      </c>
      <c r="G19">
        <v>15319.450999999999</v>
      </c>
      <c r="I19">
        <v>4</v>
      </c>
      <c r="J19">
        <v>54628.881000000001</v>
      </c>
      <c r="M19" t="s">
        <v>14</v>
      </c>
      <c r="N19">
        <v>11610.621999999999</v>
      </c>
      <c r="O19">
        <v>15319.450999999999</v>
      </c>
      <c r="P19">
        <v>15002.865</v>
      </c>
      <c r="Q19">
        <v>13623.966</v>
      </c>
      <c r="R19">
        <v>10931.38</v>
      </c>
      <c r="T19">
        <f t="shared" si="1"/>
        <v>0.67454554855741555</v>
      </c>
      <c r="U19">
        <f t="shared" si="2"/>
        <v>0.89098941289835976</v>
      </c>
      <c r="V19">
        <f t="shared" si="3"/>
        <v>0.97055516280735499</v>
      </c>
      <c r="W19">
        <f t="shared" si="4"/>
        <v>0.87514983862939277</v>
      </c>
      <c r="X19">
        <f t="shared" si="5"/>
        <v>0.6831260727178079</v>
      </c>
      <c r="Z19">
        <f t="shared" si="6"/>
        <v>1.1972363258277547</v>
      </c>
      <c r="AA19">
        <f t="shared" si="7"/>
        <v>0.5381103739058527</v>
      </c>
      <c r="AC19">
        <f t="shared" si="8"/>
        <v>0.74759000322532188</v>
      </c>
      <c r="AD19">
        <f t="shared" si="9"/>
        <v>0.63852011655789975</v>
      </c>
      <c r="AF19">
        <f t="shared" si="10"/>
        <v>0.64140683122969144</v>
      </c>
      <c r="AG19">
        <f t="shared" si="11"/>
        <v>8.5544057327799516E-2</v>
      </c>
      <c r="AI19" t="s">
        <v>14</v>
      </c>
      <c r="AJ19">
        <v>0.64140683122969144</v>
      </c>
    </row>
    <row r="20" spans="1:36" x14ac:dyDescent="0.25">
      <c r="A20" t="s">
        <v>15</v>
      </c>
      <c r="C20">
        <v>5</v>
      </c>
      <c r="D20">
        <v>18340.923999999999</v>
      </c>
      <c r="F20">
        <v>5</v>
      </c>
      <c r="G20">
        <v>24845.685000000001</v>
      </c>
      <c r="I20">
        <v>5</v>
      </c>
      <c r="J20">
        <v>64503.173999999999</v>
      </c>
      <c r="M20" t="s">
        <v>15</v>
      </c>
      <c r="N20">
        <v>11443.48</v>
      </c>
      <c r="O20">
        <v>24845.685000000001</v>
      </c>
      <c r="P20">
        <v>24758.543000000001</v>
      </c>
      <c r="Q20">
        <v>17043.329000000002</v>
      </c>
      <c r="R20">
        <v>14523.986000000001</v>
      </c>
      <c r="T20">
        <f t="shared" si="1"/>
        <v>0.74612595418354177</v>
      </c>
      <c r="U20">
        <f t="shared" si="2"/>
        <v>1.3546583040200157</v>
      </c>
      <c r="V20">
        <f t="shared" si="3"/>
        <v>1.3479924891274961</v>
      </c>
      <c r="W20">
        <f t="shared" si="4"/>
        <v>1.154420995520719</v>
      </c>
      <c r="X20">
        <f t="shared" si="5"/>
        <v>0.99838158092817131</v>
      </c>
      <c r="Z20">
        <f t="shared" si="6"/>
        <v>1.3242828418359904</v>
      </c>
      <c r="AA20">
        <f t="shared" si="7"/>
        <v>0.8181418049846515</v>
      </c>
      <c r="AC20">
        <f t="shared" si="8"/>
        <v>0.98615523613230061</v>
      </c>
      <c r="AD20">
        <f t="shared" si="9"/>
        <v>0.93319044446259214</v>
      </c>
      <c r="AF20">
        <f t="shared" si="10"/>
        <v>0.91249582852651479</v>
      </c>
      <c r="AG20">
        <f t="shared" si="11"/>
        <v>7.0134768401308473E-2</v>
      </c>
      <c r="AI20" t="s">
        <v>15</v>
      </c>
      <c r="AJ20">
        <v>0.91249582852651479</v>
      </c>
    </row>
    <row r="21" spans="1:36" x14ac:dyDescent="0.25">
      <c r="A21" t="s">
        <v>16</v>
      </c>
      <c r="C21">
        <v>6</v>
      </c>
      <c r="D21">
        <v>17587.044999999998</v>
      </c>
      <c r="F21">
        <v>6</v>
      </c>
      <c r="G21">
        <v>25863.785</v>
      </c>
      <c r="I21">
        <v>6</v>
      </c>
      <c r="J21">
        <v>54316.637999999999</v>
      </c>
      <c r="M21" t="s">
        <v>16</v>
      </c>
      <c r="N21">
        <v>7406.2380000000003</v>
      </c>
      <c r="O21">
        <v>25863.785</v>
      </c>
      <c r="P21">
        <v>23000.522000000001</v>
      </c>
      <c r="Q21">
        <v>23075.3</v>
      </c>
      <c r="R21">
        <v>11306.794</v>
      </c>
      <c r="T21">
        <f t="shared" si="1"/>
        <v>0.39543511895615319</v>
      </c>
      <c r="U21">
        <f t="shared" si="2"/>
        <v>1.4706157287935524</v>
      </c>
      <c r="V21">
        <f t="shared" si="3"/>
        <v>1.3688602431957138</v>
      </c>
      <c r="W21">
        <f t="shared" si="4"/>
        <v>1.2300336025352807</v>
      </c>
      <c r="X21">
        <f t="shared" si="5"/>
        <v>0.69430446275133295</v>
      </c>
      <c r="Z21">
        <f t="shared" si="6"/>
        <v>0.70184925233707762</v>
      </c>
      <c r="AA21">
        <f t="shared" si="7"/>
        <v>0.88817394262708349</v>
      </c>
      <c r="AC21">
        <f t="shared" si="8"/>
        <v>1.0507467227860841</v>
      </c>
      <c r="AD21">
        <f t="shared" si="9"/>
        <v>0.64896859333575008</v>
      </c>
      <c r="AF21">
        <f t="shared" si="10"/>
        <v>0.86262975291630595</v>
      </c>
      <c r="AG21">
        <f t="shared" si="11"/>
        <v>0.16501675783010114</v>
      </c>
      <c r="AI21" t="s">
        <v>16</v>
      </c>
      <c r="AJ21">
        <v>0.86262975291630595</v>
      </c>
    </row>
    <row r="23" spans="1:36" x14ac:dyDescent="0.25">
      <c r="A23" t="s">
        <v>28</v>
      </c>
      <c r="C23">
        <v>2</v>
      </c>
      <c r="D23">
        <v>15436.094999999999</v>
      </c>
      <c r="F23">
        <v>2</v>
      </c>
      <c r="G23">
        <v>14816.986000000001</v>
      </c>
      <c r="I23">
        <v>2</v>
      </c>
      <c r="J23">
        <v>40520.86</v>
      </c>
    </row>
    <row r="25" spans="1:36" x14ac:dyDescent="0.25">
      <c r="A25" s="1" t="s">
        <v>30</v>
      </c>
      <c r="B25" s="1"/>
      <c r="C25" s="1"/>
      <c r="D25" s="1"/>
      <c r="E25" s="1"/>
      <c r="F25" s="1"/>
      <c r="G25" s="1"/>
      <c r="H25" s="1"/>
      <c r="I25" s="1"/>
      <c r="J25" s="1"/>
      <c r="O25" t="s">
        <v>27</v>
      </c>
    </row>
    <row r="26" spans="1:36" x14ac:dyDescent="0.25">
      <c r="D26" t="s">
        <v>0</v>
      </c>
      <c r="G26" t="s">
        <v>10</v>
      </c>
      <c r="J26" t="s">
        <v>17</v>
      </c>
      <c r="N26" t="s">
        <v>29</v>
      </c>
      <c r="O26" t="s">
        <v>32</v>
      </c>
      <c r="P26" t="s">
        <v>30</v>
      </c>
      <c r="Q26" t="s">
        <v>31</v>
      </c>
    </row>
    <row r="27" spans="1:36" x14ac:dyDescent="0.25">
      <c r="D27" t="s">
        <v>4</v>
      </c>
      <c r="G27" t="s">
        <v>4</v>
      </c>
      <c r="J27" t="s">
        <v>4</v>
      </c>
      <c r="M27" t="s">
        <v>11</v>
      </c>
      <c r="N27">
        <v>19834.614000000001</v>
      </c>
      <c r="Q27">
        <v>11899.986000000001</v>
      </c>
      <c r="R27">
        <v>10912.501</v>
      </c>
      <c r="AJ27" t="s">
        <v>27</v>
      </c>
    </row>
    <row r="28" spans="1:36" x14ac:dyDescent="0.25">
      <c r="A28" t="s">
        <v>11</v>
      </c>
      <c r="C28">
        <v>7</v>
      </c>
      <c r="D28">
        <v>15995.388000000001</v>
      </c>
      <c r="F28">
        <v>7</v>
      </c>
      <c r="G28">
        <v>16629.108</v>
      </c>
      <c r="I28">
        <v>7</v>
      </c>
      <c r="J28">
        <v>6137.8739999999998</v>
      </c>
      <c r="M28" t="s">
        <v>12</v>
      </c>
      <c r="N28">
        <v>16675.714</v>
      </c>
      <c r="O28">
        <v>51373.65</v>
      </c>
      <c r="P28">
        <v>6137.8739999999998</v>
      </c>
      <c r="Q28">
        <v>10155.237999999999</v>
      </c>
      <c r="R28">
        <v>9576.6020000000008</v>
      </c>
      <c r="T28">
        <f>N28/N6</f>
        <v>1.0179595165525033</v>
      </c>
      <c r="U28">
        <f t="shared" ref="U28:X28" si="12">O28/O6</f>
        <v>3.2693075262423315</v>
      </c>
      <c r="V28">
        <f t="shared" si="12"/>
        <v>0.38372773451947523</v>
      </c>
      <c r="W28">
        <f t="shared" si="12"/>
        <v>0.72013138065415749</v>
      </c>
      <c r="X28">
        <f t="shared" si="12"/>
        <v>0.67004007183866932</v>
      </c>
      <c r="Z28">
        <f>T28/$T$28</f>
        <v>1</v>
      </c>
      <c r="AA28">
        <f>U28/$U$28</f>
        <v>1</v>
      </c>
      <c r="AC28">
        <f>W28/$W$28</f>
        <v>1</v>
      </c>
      <c r="AD28">
        <f>X28/$X$28</f>
        <v>1</v>
      </c>
      <c r="AF28">
        <f>AVERAGE(AA28:AD28)</f>
        <v>1</v>
      </c>
      <c r="AG28">
        <f>_xlfn.STDEV.P(AA28:AD28)</f>
        <v>0</v>
      </c>
      <c r="AI28" t="s">
        <v>12</v>
      </c>
      <c r="AJ28">
        <v>1</v>
      </c>
    </row>
    <row r="29" spans="1:36" x14ac:dyDescent="0.25">
      <c r="A29" t="s">
        <v>12</v>
      </c>
      <c r="C29">
        <v>1</v>
      </c>
      <c r="D29">
        <v>14441.681</v>
      </c>
      <c r="F29">
        <v>1</v>
      </c>
      <c r="G29">
        <v>6823.1670000000004</v>
      </c>
      <c r="I29">
        <v>1</v>
      </c>
      <c r="J29">
        <v>4594.7110000000002</v>
      </c>
      <c r="M29" t="s">
        <v>13</v>
      </c>
      <c r="N29">
        <v>31226.312000000002</v>
      </c>
      <c r="O29">
        <v>41488.981</v>
      </c>
      <c r="P29">
        <v>5086.125</v>
      </c>
      <c r="Q29">
        <v>5201.2960000000003</v>
      </c>
      <c r="R29">
        <v>6031.0749999999998</v>
      </c>
      <c r="T29">
        <f t="shared" ref="T29:T32" si="13">N29/N7</f>
        <v>1.6274128084749284</v>
      </c>
      <c r="U29">
        <f t="shared" ref="U29:U32" si="14">O29/O7</f>
        <v>2.7187891687437071</v>
      </c>
      <c r="V29">
        <f t="shared" ref="V29:V32" si="15">P29/P7</f>
        <v>0.32897934757741387</v>
      </c>
      <c r="W29">
        <f t="shared" ref="W29:W32" si="16">Q29/Q7</f>
        <v>0.36318812849494564</v>
      </c>
      <c r="X29">
        <f t="shared" ref="X29:X32" si="17">R29/R7</f>
        <v>0.44739790649166217</v>
      </c>
      <c r="Z29">
        <f t="shared" ref="Z29:Z32" si="18">T29/$T$28</f>
        <v>1.5987009129660132</v>
      </c>
      <c r="AA29">
        <f t="shared" ref="AA29:AA32" si="19">U29/$U$28</f>
        <v>0.83161010303262062</v>
      </c>
      <c r="AC29">
        <f t="shared" ref="AC29:AC32" si="20">W29/$W$28</f>
        <v>0.50433592848714703</v>
      </c>
      <c r="AD29">
        <f t="shared" ref="AD29:AD32" si="21">X29/$X$28</f>
        <v>0.66771813402734159</v>
      </c>
      <c r="AF29">
        <f t="shared" ref="AF29:AF32" si="22">AVERAGE(AA29:AD29)</f>
        <v>0.66788805518236971</v>
      </c>
      <c r="AG29">
        <f t="shared" ref="AG29:AG32" si="23">_xlfn.STDEV.P(AA29:AD29)</f>
        <v>0.13360917629665156</v>
      </c>
      <c r="AI29" t="s">
        <v>13</v>
      </c>
      <c r="AJ29">
        <v>0.66788805518236971</v>
      </c>
    </row>
    <row r="30" spans="1:36" x14ac:dyDescent="0.25">
      <c r="A30" t="s">
        <v>13</v>
      </c>
      <c r="C30">
        <v>3</v>
      </c>
      <c r="D30">
        <v>15460.316999999999</v>
      </c>
      <c r="F30">
        <v>3</v>
      </c>
      <c r="G30">
        <v>7232.8739999999998</v>
      </c>
      <c r="I30">
        <v>3</v>
      </c>
      <c r="J30">
        <v>5086.125</v>
      </c>
      <c r="M30" t="s">
        <v>14</v>
      </c>
      <c r="N30">
        <v>33433.383000000002</v>
      </c>
      <c r="O30">
        <v>54628.881000000001</v>
      </c>
      <c r="P30">
        <v>10581.894</v>
      </c>
      <c r="Q30">
        <v>9693.0660000000007</v>
      </c>
      <c r="R30">
        <v>6089.7309999999998</v>
      </c>
      <c r="T30">
        <f t="shared" si="13"/>
        <v>1.9423885883000216</v>
      </c>
      <c r="U30">
        <f t="shared" si="14"/>
        <v>3.1772518877787697</v>
      </c>
      <c r="V30">
        <f t="shared" si="15"/>
        <v>0.68455670660105072</v>
      </c>
      <c r="W30">
        <f t="shared" si="16"/>
        <v>0.62264432733640507</v>
      </c>
      <c r="X30">
        <f t="shared" si="17"/>
        <v>0.38056073633318843</v>
      </c>
      <c r="Z30">
        <f t="shared" si="18"/>
        <v>1.9081196812995649</v>
      </c>
      <c r="AA30">
        <f t="shared" si="19"/>
        <v>0.97184246580517664</v>
      </c>
      <c r="AC30">
        <f t="shared" si="20"/>
        <v>0.8646260169509673</v>
      </c>
      <c r="AD30">
        <f t="shared" si="21"/>
        <v>0.56796712962089668</v>
      </c>
      <c r="AF30">
        <f t="shared" si="22"/>
        <v>0.80147853745901354</v>
      </c>
      <c r="AG30">
        <f t="shared" si="23"/>
        <v>0.17082061725512221</v>
      </c>
      <c r="AI30" t="s">
        <v>14</v>
      </c>
      <c r="AJ30">
        <v>0.80147853745901354</v>
      </c>
    </row>
    <row r="31" spans="1:36" x14ac:dyDescent="0.25">
      <c r="A31" t="s">
        <v>14</v>
      </c>
      <c r="C31">
        <v>4</v>
      </c>
      <c r="D31">
        <v>15458.023999999999</v>
      </c>
      <c r="F31">
        <v>4</v>
      </c>
      <c r="G31">
        <v>15002.865</v>
      </c>
      <c r="I31">
        <v>4</v>
      </c>
      <c r="J31">
        <v>10581.894</v>
      </c>
      <c r="M31" t="s">
        <v>15</v>
      </c>
      <c r="N31">
        <v>43444.332999999999</v>
      </c>
      <c r="O31">
        <v>64503.173999999999</v>
      </c>
      <c r="P31">
        <v>21540.936000000002</v>
      </c>
      <c r="Q31">
        <v>20601.22</v>
      </c>
      <c r="R31">
        <v>14922.2</v>
      </c>
      <c r="T31">
        <f t="shared" si="13"/>
        <v>2.8326124931832388</v>
      </c>
      <c r="U31">
        <f t="shared" si="14"/>
        <v>3.516898821455233</v>
      </c>
      <c r="V31">
        <f t="shared" si="15"/>
        <v>1.172808106550377</v>
      </c>
      <c r="W31">
        <f t="shared" si="16"/>
        <v>1.3954128856716517</v>
      </c>
      <c r="X31">
        <f t="shared" si="17"/>
        <v>1.0257548875994758</v>
      </c>
      <c r="Z31">
        <f t="shared" si="18"/>
        <v>2.7826376659617793</v>
      </c>
      <c r="AA31">
        <f t="shared" si="19"/>
        <v>1.0757320298642805</v>
      </c>
      <c r="AC31">
        <f t="shared" si="20"/>
        <v>1.9377198705104028</v>
      </c>
      <c r="AD31">
        <f t="shared" si="21"/>
        <v>1.5308858838616664</v>
      </c>
      <c r="AF31">
        <f t="shared" si="22"/>
        <v>1.5147792614121165</v>
      </c>
      <c r="AG31">
        <f t="shared" si="23"/>
        <v>0.35208931330983934</v>
      </c>
      <c r="AI31" t="s">
        <v>15</v>
      </c>
      <c r="AJ31">
        <v>1.5147792614121165</v>
      </c>
    </row>
    <row r="32" spans="1:36" x14ac:dyDescent="0.25">
      <c r="A32" t="s">
        <v>15</v>
      </c>
      <c r="C32">
        <v>5</v>
      </c>
      <c r="D32">
        <v>18366.973999999998</v>
      </c>
      <c r="F32">
        <v>5</v>
      </c>
      <c r="G32">
        <v>24758.543000000001</v>
      </c>
      <c r="I32">
        <v>5</v>
      </c>
      <c r="J32">
        <v>21540.936000000002</v>
      </c>
      <c r="M32" t="s">
        <v>16</v>
      </c>
      <c r="N32">
        <v>57508.851000000002</v>
      </c>
      <c r="O32">
        <v>54316.637999999999</v>
      </c>
      <c r="P32">
        <v>13077.915000000001</v>
      </c>
      <c r="Q32">
        <v>24345.877</v>
      </c>
      <c r="R32">
        <v>18764.048999999999</v>
      </c>
      <c r="T32">
        <f t="shared" si="13"/>
        <v>3.07052235375324</v>
      </c>
      <c r="U32">
        <f t="shared" si="14"/>
        <v>3.0884459555314723</v>
      </c>
      <c r="V32">
        <f t="shared" si="15"/>
        <v>0.77832311403162391</v>
      </c>
      <c r="W32">
        <f t="shared" si="16"/>
        <v>1.297761970296847</v>
      </c>
      <c r="X32">
        <f t="shared" si="17"/>
        <v>1.1522243139819022</v>
      </c>
      <c r="Z32">
        <f t="shared" si="18"/>
        <v>3.0163501630714129</v>
      </c>
      <c r="AA32">
        <f t="shared" si="19"/>
        <v>0.94467893605630382</v>
      </c>
      <c r="AC32">
        <f t="shared" si="20"/>
        <v>1.8021183427918082</v>
      </c>
      <c r="AD32">
        <f t="shared" si="21"/>
        <v>1.7196349329079113</v>
      </c>
      <c r="AF32">
        <f t="shared" si="22"/>
        <v>1.4888107372520079</v>
      </c>
      <c r="AG32">
        <f t="shared" si="23"/>
        <v>0.38623001871154378</v>
      </c>
      <c r="AI32" t="s">
        <v>16</v>
      </c>
      <c r="AJ32">
        <v>1.4888107372520079</v>
      </c>
    </row>
    <row r="33" spans="1:10" x14ac:dyDescent="0.25">
      <c r="A33" t="s">
        <v>16</v>
      </c>
      <c r="C33">
        <v>6</v>
      </c>
      <c r="D33">
        <v>16802.681</v>
      </c>
      <c r="F33">
        <v>6</v>
      </c>
      <c r="G33">
        <v>23000.522000000001</v>
      </c>
      <c r="I33">
        <v>6</v>
      </c>
      <c r="J33">
        <v>13077.915000000001</v>
      </c>
    </row>
    <row r="35" spans="1:10" x14ac:dyDescent="0.25">
      <c r="A35" t="s">
        <v>28</v>
      </c>
      <c r="C35">
        <v>2</v>
      </c>
      <c r="D35">
        <v>13576.731</v>
      </c>
      <c r="F35">
        <v>2</v>
      </c>
      <c r="G35">
        <v>7752.9949999999999</v>
      </c>
      <c r="I35">
        <v>2</v>
      </c>
      <c r="J35">
        <v>4477.3469999999998</v>
      </c>
    </row>
    <row r="37" spans="1:10" x14ac:dyDescent="0.25">
      <c r="A37" s="1" t="s">
        <v>31</v>
      </c>
      <c r="B37" s="1"/>
      <c r="C37" s="1"/>
      <c r="D37" s="1"/>
      <c r="E37" s="1"/>
      <c r="F37" s="1"/>
      <c r="G37" s="1"/>
      <c r="H37" s="1"/>
      <c r="I37" s="1"/>
      <c r="J37" s="1"/>
    </row>
    <row r="38" spans="1:10" x14ac:dyDescent="0.25">
      <c r="D38" t="s">
        <v>0</v>
      </c>
      <c r="G38" t="s">
        <v>10</v>
      </c>
      <c r="J38" t="s">
        <v>17</v>
      </c>
    </row>
    <row r="39" spans="1:10" x14ac:dyDescent="0.25">
      <c r="D39" t="s">
        <v>4</v>
      </c>
      <c r="G39" t="s">
        <v>4</v>
      </c>
      <c r="J39" t="s">
        <v>4</v>
      </c>
    </row>
    <row r="40" spans="1:10" x14ac:dyDescent="0.25">
      <c r="A40" t="s">
        <v>11</v>
      </c>
      <c r="C40">
        <v>1</v>
      </c>
      <c r="D40">
        <v>14603.630999999999</v>
      </c>
      <c r="F40">
        <v>1</v>
      </c>
      <c r="G40">
        <v>16485.522000000001</v>
      </c>
      <c r="I40">
        <v>1</v>
      </c>
      <c r="J40">
        <v>11899.986000000001</v>
      </c>
    </row>
    <row r="41" spans="1:10" x14ac:dyDescent="0.25">
      <c r="A41" t="s">
        <v>12</v>
      </c>
      <c r="C41">
        <v>2</v>
      </c>
      <c r="D41">
        <v>14101.924000000001</v>
      </c>
      <c r="F41">
        <v>2</v>
      </c>
      <c r="G41">
        <v>16508.108</v>
      </c>
      <c r="I41">
        <v>2</v>
      </c>
      <c r="J41">
        <v>10155.237999999999</v>
      </c>
    </row>
    <row r="42" spans="1:10" x14ac:dyDescent="0.25">
      <c r="A42" t="s">
        <v>13</v>
      </c>
      <c r="C42">
        <v>3</v>
      </c>
      <c r="D42">
        <v>14321.217000000001</v>
      </c>
      <c r="F42">
        <v>3</v>
      </c>
      <c r="G42">
        <v>12843.966</v>
      </c>
      <c r="I42">
        <v>3</v>
      </c>
      <c r="J42">
        <v>5201.2960000000003</v>
      </c>
    </row>
    <row r="43" spans="1:10" x14ac:dyDescent="0.25">
      <c r="A43" t="s">
        <v>14</v>
      </c>
      <c r="C43">
        <v>4</v>
      </c>
      <c r="D43">
        <v>15567.581</v>
      </c>
      <c r="F43">
        <v>4</v>
      </c>
      <c r="G43">
        <v>13623.966</v>
      </c>
      <c r="I43">
        <v>4</v>
      </c>
      <c r="J43">
        <v>9693.0660000000007</v>
      </c>
    </row>
    <row r="44" spans="1:10" x14ac:dyDescent="0.25">
      <c r="A44" t="s">
        <v>15</v>
      </c>
      <c r="C44">
        <v>5</v>
      </c>
      <c r="D44">
        <v>14763.53</v>
      </c>
      <c r="F44">
        <v>5</v>
      </c>
      <c r="G44">
        <v>17043.329000000002</v>
      </c>
      <c r="I44">
        <v>5</v>
      </c>
      <c r="J44">
        <v>20601.22</v>
      </c>
    </row>
    <row r="45" spans="1:10" x14ac:dyDescent="0.25">
      <c r="A45" t="s">
        <v>16</v>
      </c>
      <c r="C45">
        <v>6</v>
      </c>
      <c r="D45">
        <v>18759.894</v>
      </c>
      <c r="F45">
        <v>6</v>
      </c>
      <c r="G45">
        <v>23075.3</v>
      </c>
      <c r="I45">
        <v>6</v>
      </c>
      <c r="J45">
        <v>24345.877</v>
      </c>
    </row>
    <row r="46" spans="1:10" x14ac:dyDescent="0.25">
      <c r="A46" t="s">
        <v>11</v>
      </c>
      <c r="C46">
        <v>7</v>
      </c>
      <c r="D46">
        <v>15574.924000000001</v>
      </c>
      <c r="F46">
        <v>7</v>
      </c>
      <c r="G46">
        <v>19317.593000000001</v>
      </c>
      <c r="I46">
        <v>7</v>
      </c>
      <c r="J46">
        <v>10912.501</v>
      </c>
    </row>
    <row r="47" spans="1:10" x14ac:dyDescent="0.25">
      <c r="A47" t="s">
        <v>12</v>
      </c>
      <c r="C47">
        <v>8</v>
      </c>
      <c r="D47">
        <v>14292.581</v>
      </c>
      <c r="F47">
        <v>8</v>
      </c>
      <c r="G47">
        <v>15291.037</v>
      </c>
      <c r="I47">
        <v>8</v>
      </c>
      <c r="J47">
        <v>9576.6020000000008</v>
      </c>
    </row>
    <row r="48" spans="1:10" x14ac:dyDescent="0.25">
      <c r="A48" t="s">
        <v>13</v>
      </c>
      <c r="C48">
        <v>9</v>
      </c>
      <c r="D48">
        <v>13480.338</v>
      </c>
      <c r="F48">
        <v>9</v>
      </c>
      <c r="G48">
        <v>12220.450999999999</v>
      </c>
      <c r="I48">
        <v>9</v>
      </c>
      <c r="J48">
        <v>6031.0749999999998</v>
      </c>
    </row>
    <row r="49" spans="1:10" x14ac:dyDescent="0.25">
      <c r="A49" t="s">
        <v>14</v>
      </c>
      <c r="C49">
        <v>10</v>
      </c>
      <c r="D49">
        <v>16001.995000000001</v>
      </c>
      <c r="F49">
        <v>10</v>
      </c>
      <c r="G49">
        <v>10931.38</v>
      </c>
      <c r="I49">
        <v>10</v>
      </c>
      <c r="J49">
        <v>6089.7309999999998</v>
      </c>
    </row>
    <row r="50" spans="1:10" x14ac:dyDescent="0.25">
      <c r="A50" t="s">
        <v>15</v>
      </c>
      <c r="C50">
        <v>11</v>
      </c>
      <c r="D50">
        <v>14547.53</v>
      </c>
      <c r="F50">
        <v>11</v>
      </c>
      <c r="G50">
        <v>14523.986000000001</v>
      </c>
      <c r="I50">
        <v>11</v>
      </c>
      <c r="J50">
        <v>14922.2</v>
      </c>
    </row>
    <row r="51" spans="1:10" x14ac:dyDescent="0.25">
      <c r="A51" t="s">
        <v>16</v>
      </c>
      <c r="C51">
        <v>12</v>
      </c>
      <c r="D51">
        <v>16285.066000000001</v>
      </c>
      <c r="F51">
        <v>12</v>
      </c>
      <c r="G51">
        <v>11306.794</v>
      </c>
      <c r="I51">
        <v>12</v>
      </c>
      <c r="J51">
        <v>18764.048999999999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2017.11.29</vt:lpstr>
      <vt:lpstr>2017.12.21</vt:lpstr>
      <vt:lpstr>2018.1.12</vt:lpstr>
      <vt:lpstr>2018.3.20</vt:lpstr>
      <vt:lpstr>in total</vt:lpstr>
      <vt:lpstr>total_2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2025-03-24T12:41:56Z</dcterms:modified>
</cp:coreProperties>
</file>